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60" windowWidth="20730" windowHeight="11700"/>
  </bookViews>
  <sheets>
    <sheet name="Лист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"/>
  <c r="I40"/>
  <c r="H40"/>
  <c r="G40"/>
  <c r="F40"/>
  <c r="F188"/>
  <c r="G188"/>
  <c r="H188"/>
  <c r="I188"/>
  <c r="J188"/>
  <c r="L198" l="1"/>
  <c r="L188"/>
  <c r="L178"/>
  <c r="L168"/>
  <c r="L159"/>
  <c r="L149"/>
  <c r="L140"/>
  <c r="L130"/>
  <c r="L120"/>
  <c r="L110"/>
  <c r="L100"/>
  <c r="L90"/>
  <c r="L79"/>
  <c r="L69"/>
  <c r="L60"/>
  <c r="L50"/>
  <c r="L41"/>
  <c r="L31"/>
  <c r="L22"/>
  <c r="L13"/>
  <c r="A111"/>
  <c r="B199"/>
  <c r="A199"/>
  <c r="J198"/>
  <c r="I198"/>
  <c r="H198"/>
  <c r="G198"/>
  <c r="F198"/>
  <c r="B189"/>
  <c r="A189"/>
  <c r="I199"/>
  <c r="B179"/>
  <c r="A179"/>
  <c r="J178"/>
  <c r="I178"/>
  <c r="H178"/>
  <c r="G178"/>
  <c r="F178"/>
  <c r="B169"/>
  <c r="A169"/>
  <c r="J168"/>
  <c r="I168"/>
  <c r="H168"/>
  <c r="G168"/>
  <c r="F168"/>
  <c r="B160"/>
  <c r="A160"/>
  <c r="J159"/>
  <c r="I159"/>
  <c r="H159"/>
  <c r="G159"/>
  <c r="F159"/>
  <c r="B150"/>
  <c r="A150"/>
  <c r="J149"/>
  <c r="I149"/>
  <c r="H149"/>
  <c r="G149"/>
  <c r="F149"/>
  <c r="B141"/>
  <c r="A141"/>
  <c r="J140"/>
  <c r="I140"/>
  <c r="H140"/>
  <c r="G140"/>
  <c r="F140"/>
  <c r="B131"/>
  <c r="A131"/>
  <c r="J130"/>
  <c r="I130"/>
  <c r="H130"/>
  <c r="G130"/>
  <c r="F130"/>
  <c r="B121"/>
  <c r="A121"/>
  <c r="J120"/>
  <c r="I120"/>
  <c r="H120"/>
  <c r="G120"/>
  <c r="F120"/>
  <c r="B111"/>
  <c r="J110"/>
  <c r="I110"/>
  <c r="H110"/>
  <c r="H121" s="1"/>
  <c r="G110"/>
  <c r="F110"/>
  <c r="B101"/>
  <c r="A101"/>
  <c r="J100"/>
  <c r="I100"/>
  <c r="H100"/>
  <c r="G100"/>
  <c r="F100"/>
  <c r="B91"/>
  <c r="A91"/>
  <c r="J90"/>
  <c r="I90"/>
  <c r="H90"/>
  <c r="G90"/>
  <c r="F90"/>
  <c r="B80"/>
  <c r="A80"/>
  <c r="J79"/>
  <c r="I79"/>
  <c r="H79"/>
  <c r="G79"/>
  <c r="F79"/>
  <c r="B70"/>
  <c r="A70"/>
  <c r="J69"/>
  <c r="I69"/>
  <c r="H69"/>
  <c r="G69"/>
  <c r="F69"/>
  <c r="B61"/>
  <c r="A61"/>
  <c r="J60"/>
  <c r="I60"/>
  <c r="H60"/>
  <c r="G60"/>
  <c r="F60"/>
  <c r="B51"/>
  <c r="A51"/>
  <c r="J50"/>
  <c r="J61" s="1"/>
  <c r="I50"/>
  <c r="H50"/>
  <c r="G50"/>
  <c r="F50"/>
  <c r="B42"/>
  <c r="A42"/>
  <c r="J41"/>
  <c r="I41"/>
  <c r="H41"/>
  <c r="G41"/>
  <c r="F41"/>
  <c r="B32"/>
  <c r="A32"/>
  <c r="J31"/>
  <c r="I31"/>
  <c r="H31"/>
  <c r="G31"/>
  <c r="F31"/>
  <c r="B23"/>
  <c r="A23"/>
  <c r="B14"/>
  <c r="A14"/>
  <c r="G22"/>
  <c r="H22"/>
  <c r="I22"/>
  <c r="J22"/>
  <c r="F22"/>
  <c r="G13"/>
  <c r="H13"/>
  <c r="I13"/>
  <c r="J13"/>
  <c r="F13"/>
  <c r="G101" l="1"/>
  <c r="J141"/>
  <c r="F101"/>
  <c r="F80"/>
  <c r="J199"/>
  <c r="J179"/>
  <c r="G121"/>
  <c r="I80"/>
  <c r="H61"/>
  <c r="G61"/>
  <c r="H42"/>
  <c r="L179"/>
  <c r="J160"/>
  <c r="I160"/>
  <c r="L80"/>
  <c r="L199"/>
  <c r="L160"/>
  <c r="L42"/>
  <c r="L121"/>
  <c r="L101"/>
  <c r="L61"/>
  <c r="L141"/>
  <c r="L23"/>
  <c r="G199"/>
  <c r="H199"/>
  <c r="G179"/>
  <c r="H179"/>
  <c r="I179"/>
  <c r="G160"/>
  <c r="H160"/>
  <c r="G141"/>
  <c r="H141"/>
  <c r="I141"/>
  <c r="I121"/>
  <c r="J121"/>
  <c r="H101"/>
  <c r="I101"/>
  <c r="J101"/>
  <c r="J80"/>
  <c r="G80"/>
  <c r="H80"/>
  <c r="F61"/>
  <c r="I61"/>
  <c r="I42"/>
  <c r="F42"/>
  <c r="J42"/>
  <c r="G42"/>
  <c r="F121"/>
  <c r="F141"/>
  <c r="F160"/>
  <c r="F179"/>
  <c r="F199"/>
  <c r="I23"/>
  <c r="F23"/>
  <c r="J23"/>
  <c r="H23"/>
  <c r="G23"/>
  <c r="L200" l="1"/>
  <c r="F200"/>
  <c r="H200"/>
  <c r="J200"/>
  <c r="G200"/>
  <c r="I200"/>
</calcChain>
</file>

<file path=xl/sharedStrings.xml><?xml version="1.0" encoding="utf-8"?>
<sst xmlns="http://schemas.openxmlformats.org/spreadsheetml/2006/main" count="340" uniqueCount="95">
  <si>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</si>
  <si>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</si>
  <si>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</si>
  <si>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</si>
  <si>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</si>
  <si>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</si>
  <si>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</si>
  <si>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</si>
  <si>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</si>
  <si>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</si>
  <si>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</si>
  <si>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</si>
  <si>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</si>
  <si>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</si>
  <si>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</si>
  <si>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</si>
  <si>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</si>
  <si>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</si>
  <si>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</si>
  <si>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</si>
  <si>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</si>
  <si>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</si>
  <si>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</si>
  <si>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</si>
  <si>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</si>
  <si>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</si>
  <si>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</si>
  <si>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</si>
  <si>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</si>
  <si>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</si>
  <si>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</si>
  <si>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</si>
  <si>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</si>
  <si>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</si>
  <si>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</si>
  <si>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</si>
  <si>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директор</t>
  </si>
  <si>
    <t>МБОУ "Богдановская ООШ"</t>
  </si>
  <si>
    <t xml:space="preserve">Коробова М.А. </t>
  </si>
  <si>
    <t>Бутерброд с повидлом и сл/маслом</t>
  </si>
  <si>
    <t>Каша молочная из трёх круп</t>
  </si>
  <si>
    <t>04/с.246</t>
  </si>
  <si>
    <t>Яйцо вареное</t>
  </si>
  <si>
    <t>Чай с молоком и сахаром</t>
  </si>
  <si>
    <t>Хлеб пшеничный</t>
  </si>
  <si>
    <t>Творожок</t>
  </si>
  <si>
    <t>Салат из капусты</t>
  </si>
  <si>
    <t>Гуляш</t>
  </si>
  <si>
    <t>Картофельное пюре</t>
  </si>
  <si>
    <t>Кисель из вар. облепихи</t>
  </si>
  <si>
    <t xml:space="preserve">Хлеб ржаной </t>
  </si>
  <si>
    <t>Фрукты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</si>
  <si>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</si>
  <si>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</si>
  <si>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</si>
  <si>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</si>
  <si>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 xml:space="preserve">хлеб </t>
  </si>
  <si>
    <t xml:space="preserve">салат </t>
  </si>
  <si>
    <t>Салат из моркови</t>
  </si>
  <si>
    <t>Котлета рыбная</t>
  </si>
  <si>
    <t>Рис припущенный</t>
  </si>
  <si>
    <t>Напиток из шиповника</t>
  </si>
  <si>
    <t>Салат витаминный</t>
  </si>
  <si>
    <t xml:space="preserve">Тефтели c хлебом </t>
  </si>
  <si>
    <t>с соусом красный основной</t>
  </si>
  <si>
    <t>Чай с сахаром</t>
  </si>
  <si>
    <t>Бутерброд горячий с сыром</t>
  </si>
  <si>
    <t>Каша молочная "Дружба"</t>
  </si>
  <si>
    <t>Какао с молоком</t>
  </si>
  <si>
    <t>04/с 246</t>
  </si>
  <si>
    <t>Компот с/ф</t>
  </si>
  <si>
    <t>Салат из свежей и морской капусты</t>
  </si>
  <si>
    <t>Каша гречневая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</si>
  <si>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</si>
  <si>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</si>
  <si>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</si>
  <si>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</si>
  <si>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Салат "Трио"</t>
  </si>
  <si>
    <t>Котлета из к/окорочков</t>
  </si>
  <si>
    <t>ТТК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</si>
  <si>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</si>
  <si>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</si>
  <si>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</si>
  <si>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</si>
  <si>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 xml:space="preserve">Борщ со сметаной </t>
  </si>
  <si>
    <t xml:space="preserve">закуска </t>
  </si>
  <si>
    <t>Суп картофельный с горохом</t>
  </si>
  <si>
    <t xml:space="preserve">Щи со сметаной </t>
  </si>
  <si>
    <t>Суп картофельный с рыбн. консервами</t>
  </si>
  <si>
    <t>Салат из св. капусты и помидоров</t>
  </si>
  <si>
    <t xml:space="preserve">Фрикадельки мясные </t>
  </si>
  <si>
    <t>Каша перловая (рассыпчатая)</t>
  </si>
  <si>
    <t xml:space="preserve">Котлета рыбная </t>
  </si>
  <si>
    <t>Суп картофельный с мак. изделиями</t>
  </si>
  <si>
    <t>Шницель мясной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</si>
</sst>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1" fontId="10" fillId="2" borderId="2" xfId="0" applyNumberFormat="1" applyFont="1" applyFill="1" applyBorder="1" applyAlignment="1" applyProtection="1">
      <alignment horizontal="center"/>
      <protection locked="0"/>
    </xf>
    <xf numFmtId="1" fontId="10" fillId="2" borderId="16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22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2" fontId="10" fillId="2" borderId="2" xfId="0" applyNumberFormat="1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3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Protection="1">
      <protection locked="0"/>
    </xf>
    <xf numFmtId="1" fontId="11" fillId="5" borderId="2" xfId="0" applyNumberFormat="1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2" fontId="12" fillId="5" borderId="2" xfId="0" applyNumberFormat="1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5" borderId="2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11" fillId="5" borderId="2" xfId="0" applyFont="1" applyFill="1" applyBorder="1" applyAlignment="1" applyProtection="1">
      <alignment horizontal="left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Protection="1"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1" fontId="12" fillId="0" borderId="2" xfId="0" applyNumberFormat="1" applyFont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2" fontId="10" fillId="2" borderId="4" xfId="0" applyNumberFormat="1" applyFont="1" applyFill="1" applyBorder="1" applyAlignment="1" applyProtection="1">
      <alignment horizontal="center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/>
    <xf numFmtId="0" fontId="11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5" fillId="4" borderId="2" xfId="0" applyFont="1" applyFill="1" applyBorder="1"/>
    <xf numFmtId="0" fontId="12" fillId="0" borderId="2" xfId="0" applyFont="1" applyBorder="1" applyAlignment="1">
      <alignment horizontal="center"/>
    </xf>
    <xf numFmtId="0" fontId="11" fillId="5" borderId="2" xfId="0" applyFont="1" applyFill="1" applyBorder="1"/>
    <xf numFmtId="0" fontId="11" fillId="4" borderId="2" xfId="0" applyFont="1" applyFill="1" applyBorder="1" applyAlignment="1">
      <alignment horizontal="left"/>
    </xf>
    <xf numFmtId="1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12" fillId="5" borderId="2" xfId="0" applyNumberFormat="1" applyFont="1" applyFill="1" applyBorder="1" applyAlignment="1">
      <alignment horizontal="center"/>
    </xf>
    <xf numFmtId="1" fontId="11" fillId="5" borderId="2" xfId="0" applyNumberFormat="1" applyFont="1" applyFill="1" applyBorder="1" applyAlignment="1">
      <alignment horizontal="center"/>
    </xf>
    <xf numFmtId="1" fontId="13" fillId="5" borderId="2" xfId="0" applyNumberFormat="1" applyFont="1" applyFill="1" applyBorder="1" applyAlignment="1">
      <alignment horizontal="center"/>
    </xf>
    <xf numFmtId="1" fontId="14" fillId="5" borderId="2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/>
    </xf>
    <xf numFmtId="164" fontId="12" fillId="5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>
      <alignment horizontal="left" indent="1"/>
    </xf>
    <xf numFmtId="1" fontId="11" fillId="0" borderId="2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>
      <pane xSplit="4" ySplit="5" topLeftCell="E76" activePane="bottomRight" state="frozen"/>
      <selection pane="topRight" activeCell="E1" sqref="E1"/>
      <selection pane="bottomLeft" activeCell="A6" sqref="A6"/>
      <selection pane="bottomRight" activeCell="K84" sqref="K8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9" t="s">
        <v>37</v>
      </c>
      <c r="D1" s="100"/>
      <c r="E1" s="100"/>
      <c r="F1" s="13" t="s">
        <v>16</v>
      </c>
      <c r="G1" s="2" t="s">
        <v>17</v>
      </c>
      <c r="H1" s="101" t="s">
        <v>36</v>
      </c>
      <c r="I1" s="101"/>
      <c r="J1" s="101"/>
      <c r="K1" s="101"/>
    </row>
    <row r="2" spans="1:12" ht="18">
      <c r="A2" s="36" t="s">
        <v>6</v>
      </c>
      <c r="C2" s="2"/>
      <c r="G2" s="2" t="s">
        <v>18</v>
      </c>
      <c r="H2" s="101" t="s">
        <v>38</v>
      </c>
      <c r="I2" s="101"/>
      <c r="J2" s="101"/>
      <c r="K2" s="101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102"/>
      <c r="I3" s="102"/>
      <c r="J3" s="102"/>
      <c r="K3" s="102"/>
    </row>
    <row r="4" spans="1:12" ht="13.5" thickBot="1">
      <c r="C4" s="2"/>
      <c r="D4" s="4"/>
    </row>
    <row r="5" spans="1:12" ht="34.5" thickBot="1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8.75">
      <c r="A6" s="21">
        <v>1</v>
      </c>
      <c r="B6" s="22">
        <v>1</v>
      </c>
      <c r="C6" s="23" t="s">
        <v>20</v>
      </c>
      <c r="D6" s="5" t="s">
        <v>21</v>
      </c>
      <c r="E6" s="57" t="s">
        <v>40</v>
      </c>
      <c r="F6" s="62">
        <v>205</v>
      </c>
      <c r="G6" s="63">
        <v>7.67</v>
      </c>
      <c r="H6" s="63">
        <v>9.44</v>
      </c>
      <c r="I6" s="63">
        <v>23.8</v>
      </c>
      <c r="J6" s="63">
        <v>210.96</v>
      </c>
      <c r="K6" s="61" t="s">
        <v>41</v>
      </c>
      <c r="L6" s="50"/>
    </row>
    <row r="7" spans="1:12" ht="18.75">
      <c r="A7" s="24"/>
      <c r="B7" s="16"/>
      <c r="C7" s="11"/>
      <c r="D7" s="6"/>
      <c r="E7" s="57" t="s">
        <v>39</v>
      </c>
      <c r="F7" s="58">
        <v>60</v>
      </c>
      <c r="G7" s="59">
        <v>2.6</v>
      </c>
      <c r="H7" s="59">
        <v>8</v>
      </c>
      <c r="I7" s="59">
        <v>19</v>
      </c>
      <c r="J7" s="60">
        <v>158.4</v>
      </c>
      <c r="K7" s="61">
        <v>2</v>
      </c>
      <c r="L7" s="51"/>
    </row>
    <row r="8" spans="1:12" ht="18.75">
      <c r="A8" s="24"/>
      <c r="B8" s="16"/>
      <c r="C8" s="11"/>
      <c r="D8" s="7" t="s">
        <v>22</v>
      </c>
      <c r="E8" s="57" t="s">
        <v>43</v>
      </c>
      <c r="F8" s="62">
        <v>200</v>
      </c>
      <c r="G8" s="64">
        <v>1.6</v>
      </c>
      <c r="H8" s="64">
        <v>1.3</v>
      </c>
      <c r="I8" s="64">
        <v>15.9</v>
      </c>
      <c r="J8" s="64">
        <v>81.819999999999993</v>
      </c>
      <c r="K8" s="61">
        <v>686</v>
      </c>
      <c r="L8" s="51"/>
    </row>
    <row r="9" spans="1:12" ht="18.75">
      <c r="A9" s="24"/>
      <c r="B9" s="16"/>
      <c r="C9" s="11"/>
      <c r="D9" s="7" t="s">
        <v>23</v>
      </c>
      <c r="E9" s="57" t="s">
        <v>44</v>
      </c>
      <c r="F9" s="62">
        <v>31</v>
      </c>
      <c r="G9" s="59">
        <v>2.2999999999999998</v>
      </c>
      <c r="H9" s="59">
        <v>0.2</v>
      </c>
      <c r="I9" s="59">
        <v>15</v>
      </c>
      <c r="J9" s="59">
        <v>71</v>
      </c>
      <c r="K9" s="42"/>
      <c r="L9" s="51"/>
    </row>
    <row r="10" spans="1:12" ht="18.75">
      <c r="A10" s="24"/>
      <c r="B10" s="16"/>
      <c r="C10" s="11"/>
      <c r="D10" s="7" t="s">
        <v>24</v>
      </c>
      <c r="E10" s="65" t="s">
        <v>45</v>
      </c>
      <c r="F10" s="62">
        <v>100</v>
      </c>
      <c r="G10" s="59">
        <v>4</v>
      </c>
      <c r="H10" s="59">
        <v>2.5</v>
      </c>
      <c r="I10" s="59">
        <v>9.6999999999999993</v>
      </c>
      <c r="J10" s="59">
        <v>77.3</v>
      </c>
      <c r="K10" s="42"/>
      <c r="L10" s="51"/>
    </row>
    <row r="11" spans="1:12" ht="18.75">
      <c r="A11" s="24"/>
      <c r="B11" s="16"/>
      <c r="C11" s="11"/>
      <c r="D11" s="6"/>
      <c r="E11" s="57" t="s">
        <v>42</v>
      </c>
      <c r="F11" s="62">
        <v>40</v>
      </c>
      <c r="G11" s="59">
        <v>5</v>
      </c>
      <c r="H11" s="59">
        <v>5</v>
      </c>
      <c r="I11" s="59">
        <v>0</v>
      </c>
      <c r="J11" s="59">
        <v>65</v>
      </c>
      <c r="K11" s="61">
        <v>324</v>
      </c>
      <c r="L11" s="51"/>
    </row>
    <row r="12" spans="1:12" ht="1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.75" thickBot="1">
      <c r="A13" s="25"/>
      <c r="B13" s="18"/>
      <c r="C13" s="8"/>
      <c r="D13" s="19" t="s">
        <v>33</v>
      </c>
      <c r="E13" s="9"/>
      <c r="F13" s="20">
        <f>SUM(F6:F12)</f>
        <v>636</v>
      </c>
      <c r="G13" s="20">
        <f t="shared" ref="G13:J13" si="0">SUM(G6:G12)</f>
        <v>23.169999999999998</v>
      </c>
      <c r="H13" s="20">
        <f t="shared" si="0"/>
        <v>26.439999999999998</v>
      </c>
      <c r="I13" s="20">
        <f t="shared" si="0"/>
        <v>83.399999999999991</v>
      </c>
      <c r="J13" s="20">
        <f t="shared" si="0"/>
        <v>664.48</v>
      </c>
      <c r="K13" s="26"/>
      <c r="L13" s="20">
        <f t="shared" ref="L13" si="1">SUM(L6:L12)</f>
        <v>0</v>
      </c>
    </row>
    <row r="14" spans="1:12" ht="18.7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76" t="s">
        <v>80</v>
      </c>
      <c r="F14" s="77">
        <v>60</v>
      </c>
      <c r="G14" s="78">
        <v>1.5</v>
      </c>
      <c r="H14" s="78">
        <v>4.2</v>
      </c>
      <c r="I14" s="78">
        <v>7.5</v>
      </c>
      <c r="J14" s="78">
        <v>73.800000000000011</v>
      </c>
      <c r="K14" s="52"/>
      <c r="L14" s="50"/>
    </row>
    <row r="15" spans="1:12" ht="18.75">
      <c r="A15" s="24"/>
      <c r="B15" s="16"/>
      <c r="C15" s="11"/>
      <c r="D15" s="7" t="s">
        <v>27</v>
      </c>
      <c r="E15" s="76" t="s">
        <v>81</v>
      </c>
      <c r="F15" s="77">
        <v>210</v>
      </c>
      <c r="G15" s="89">
        <v>1.44</v>
      </c>
      <c r="H15" s="78">
        <v>5.6</v>
      </c>
      <c r="I15" s="78">
        <v>11.96</v>
      </c>
      <c r="J15" s="78">
        <v>104.00000000000001</v>
      </c>
      <c r="K15" s="47"/>
      <c r="L15" s="51"/>
    </row>
    <row r="16" spans="1:12" ht="18.75">
      <c r="A16" s="24"/>
      <c r="B16" s="16"/>
      <c r="C16" s="11"/>
      <c r="D16" s="7" t="s">
        <v>28</v>
      </c>
      <c r="E16" s="76" t="s">
        <v>82</v>
      </c>
      <c r="F16" s="77">
        <v>200</v>
      </c>
      <c r="G16" s="78">
        <v>14.2</v>
      </c>
      <c r="H16" s="78">
        <v>14.2</v>
      </c>
      <c r="I16" s="78">
        <v>27.2</v>
      </c>
      <c r="J16" s="78">
        <v>293.39999999999998</v>
      </c>
      <c r="K16" s="47"/>
      <c r="L16" s="51"/>
    </row>
    <row r="17" spans="1:12" ht="18.75">
      <c r="A17" s="24"/>
      <c r="B17" s="16"/>
      <c r="C17" s="11"/>
      <c r="D17" s="7" t="s">
        <v>29</v>
      </c>
      <c r="E17" s="76"/>
      <c r="F17" s="77"/>
      <c r="G17" s="78"/>
      <c r="H17" s="78"/>
      <c r="I17" s="78"/>
      <c r="J17" s="78"/>
      <c r="K17" s="47"/>
      <c r="L17" s="51"/>
    </row>
    <row r="18" spans="1:12" ht="18.75">
      <c r="A18" s="24"/>
      <c r="B18" s="16"/>
      <c r="C18" s="11"/>
      <c r="D18" s="7" t="s">
        <v>30</v>
      </c>
      <c r="E18" s="76" t="s">
        <v>83</v>
      </c>
      <c r="F18" s="77">
        <v>200</v>
      </c>
      <c r="G18" s="78">
        <v>0</v>
      </c>
      <c r="H18" s="78">
        <v>0</v>
      </c>
      <c r="I18" s="78">
        <v>25</v>
      </c>
      <c r="J18" s="78">
        <v>100</v>
      </c>
      <c r="K18" s="47"/>
      <c r="L18" s="51"/>
    </row>
    <row r="19" spans="1:12" ht="18.75">
      <c r="A19" s="24"/>
      <c r="B19" s="16"/>
      <c r="C19" s="11"/>
      <c r="D19" s="7" t="s">
        <v>31</v>
      </c>
      <c r="E19" s="76" t="s">
        <v>44</v>
      </c>
      <c r="F19" s="77">
        <v>31</v>
      </c>
      <c r="G19" s="78">
        <v>2.2999999999999998</v>
      </c>
      <c r="H19" s="78">
        <v>0.2</v>
      </c>
      <c r="I19" s="78">
        <v>15</v>
      </c>
      <c r="J19" s="78">
        <v>71</v>
      </c>
      <c r="K19" s="42"/>
      <c r="L19" s="51"/>
    </row>
    <row r="20" spans="1:12" ht="18.75">
      <c r="A20" s="24"/>
      <c r="B20" s="16"/>
      <c r="C20" s="11"/>
      <c r="D20" s="7" t="s">
        <v>32</v>
      </c>
      <c r="E20" s="76" t="s">
        <v>50</v>
      </c>
      <c r="F20" s="77">
        <v>25</v>
      </c>
      <c r="G20" s="78">
        <v>1.6</v>
      </c>
      <c r="H20" s="78">
        <v>1</v>
      </c>
      <c r="I20" s="78">
        <v>9.6</v>
      </c>
      <c r="J20" s="78">
        <v>54</v>
      </c>
      <c r="K20" s="42"/>
      <c r="L20" s="51"/>
    </row>
    <row r="21" spans="1:12" ht="18.75">
      <c r="A21" s="24"/>
      <c r="B21" s="16"/>
      <c r="C21" s="11"/>
      <c r="D21" s="6"/>
      <c r="E21" s="82" t="s">
        <v>45</v>
      </c>
      <c r="F21" s="77">
        <v>100</v>
      </c>
      <c r="G21" s="78">
        <v>4</v>
      </c>
      <c r="H21" s="78">
        <v>2.5</v>
      </c>
      <c r="I21" s="78">
        <v>9.6999999999999993</v>
      </c>
      <c r="J21" s="78">
        <v>77.3</v>
      </c>
      <c r="K21" s="42"/>
      <c r="L21" s="41"/>
    </row>
    <row r="22" spans="1:12" ht="15">
      <c r="A22" s="25"/>
      <c r="B22" s="18"/>
      <c r="C22" s="8"/>
      <c r="D22" s="19" t="s">
        <v>33</v>
      </c>
      <c r="E22" s="12"/>
      <c r="F22" s="20">
        <f>SUM(F14:F21)</f>
        <v>826</v>
      </c>
      <c r="G22" s="20">
        <f>SUM(G14:G21)</f>
        <v>25.040000000000003</v>
      </c>
      <c r="H22" s="20">
        <f>SUM(H14:H21)</f>
        <v>27.7</v>
      </c>
      <c r="I22" s="20">
        <f>SUM(I14:I21)</f>
        <v>105.96</v>
      </c>
      <c r="J22" s="20">
        <f>SUM(J14:J21)</f>
        <v>773.5</v>
      </c>
      <c r="K22" s="26"/>
      <c r="L22" s="20">
        <f>SUM(L14:L21)</f>
        <v>0</v>
      </c>
    </row>
    <row r="23" spans="1:12" ht="15.75" thickBot="1">
      <c r="A23" s="30">
        <f>A6</f>
        <v>1</v>
      </c>
      <c r="B23" s="31">
        <f>B6</f>
        <v>1</v>
      </c>
      <c r="C23" s="103" t="s">
        <v>4</v>
      </c>
      <c r="D23" s="104"/>
      <c r="E23" s="32"/>
      <c r="F23" s="33">
        <f>F13+F22</f>
        <v>1462</v>
      </c>
      <c r="G23" s="33">
        <f>G13+G22</f>
        <v>48.21</v>
      </c>
      <c r="H23" s="33">
        <f>H13+H22</f>
        <v>54.14</v>
      </c>
      <c r="I23" s="33">
        <f>I13+I22</f>
        <v>189.35999999999999</v>
      </c>
      <c r="J23" s="33">
        <f>J13+J22</f>
        <v>1437.98</v>
      </c>
      <c r="K23" s="33"/>
      <c r="L23" s="33">
        <f>L13+L22</f>
        <v>0</v>
      </c>
    </row>
    <row r="24" spans="1:12" ht="18.75">
      <c r="A24" s="15">
        <v>1</v>
      </c>
      <c r="B24" s="16">
        <v>2</v>
      </c>
      <c r="C24" s="23" t="s">
        <v>20</v>
      </c>
      <c r="D24" s="5" t="s">
        <v>21</v>
      </c>
      <c r="E24" s="57" t="s">
        <v>47</v>
      </c>
      <c r="F24" s="67">
        <v>100</v>
      </c>
      <c r="G24" s="64">
        <v>18</v>
      </c>
      <c r="H24" s="64">
        <v>16.5</v>
      </c>
      <c r="I24" s="64">
        <v>7</v>
      </c>
      <c r="J24" s="64">
        <v>248.5</v>
      </c>
      <c r="K24" s="47">
        <v>437</v>
      </c>
      <c r="L24" s="50"/>
    </row>
    <row r="25" spans="1:12" ht="18.75">
      <c r="A25" s="15"/>
      <c r="B25" s="16"/>
      <c r="C25" s="11"/>
      <c r="D25" s="6" t="s">
        <v>29</v>
      </c>
      <c r="E25" s="57" t="s">
        <v>48</v>
      </c>
      <c r="F25" s="62">
        <v>150</v>
      </c>
      <c r="G25" s="63">
        <v>2.97</v>
      </c>
      <c r="H25" s="63">
        <v>5.3</v>
      </c>
      <c r="I25" s="63">
        <v>26.1</v>
      </c>
      <c r="J25" s="63">
        <v>164</v>
      </c>
      <c r="K25" s="47">
        <v>520</v>
      </c>
      <c r="L25" s="54"/>
    </row>
    <row r="26" spans="1:12" ht="18.75">
      <c r="A26" s="15"/>
      <c r="B26" s="16"/>
      <c r="C26" s="11"/>
      <c r="D26" s="7" t="s">
        <v>22</v>
      </c>
      <c r="E26" s="65" t="s">
        <v>49</v>
      </c>
      <c r="F26" s="62">
        <v>200</v>
      </c>
      <c r="G26" s="59">
        <v>0</v>
      </c>
      <c r="H26" s="59">
        <v>0.5</v>
      </c>
      <c r="I26" s="59">
        <v>27.5</v>
      </c>
      <c r="J26" s="59">
        <v>114.5</v>
      </c>
      <c r="K26" s="47">
        <v>647</v>
      </c>
      <c r="L26" s="51"/>
    </row>
    <row r="27" spans="1:12" ht="18.75">
      <c r="A27" s="15"/>
      <c r="B27" s="16"/>
      <c r="C27" s="11"/>
      <c r="D27" s="7" t="s">
        <v>23</v>
      </c>
      <c r="E27" s="57" t="s">
        <v>44</v>
      </c>
      <c r="F27" s="62">
        <v>31</v>
      </c>
      <c r="G27" s="59">
        <v>2.2999999999999998</v>
      </c>
      <c r="H27" s="59">
        <v>0.2</v>
      </c>
      <c r="I27" s="59">
        <v>15</v>
      </c>
      <c r="J27" s="59">
        <v>71</v>
      </c>
      <c r="K27" s="42"/>
      <c r="L27" s="51"/>
    </row>
    <row r="28" spans="1:12" ht="19.5" thickBot="1">
      <c r="A28" s="15"/>
      <c r="B28" s="16"/>
      <c r="C28" s="11"/>
      <c r="D28" s="7" t="s">
        <v>24</v>
      </c>
      <c r="E28" s="65" t="s">
        <v>51</v>
      </c>
      <c r="F28" s="62">
        <v>100</v>
      </c>
      <c r="G28" s="59">
        <v>0.4</v>
      </c>
      <c r="H28" s="59">
        <v>0.4</v>
      </c>
      <c r="I28" s="59">
        <v>9.8000000000000007</v>
      </c>
      <c r="J28" s="59">
        <v>44.400000000000006</v>
      </c>
      <c r="K28" s="42"/>
      <c r="L28" s="41"/>
    </row>
    <row r="29" spans="1:12" ht="18.75">
      <c r="A29" s="15"/>
      <c r="B29" s="16"/>
      <c r="C29" s="11"/>
      <c r="D29" s="6" t="s">
        <v>85</v>
      </c>
      <c r="E29" s="66" t="s">
        <v>46</v>
      </c>
      <c r="F29" s="58">
        <v>60</v>
      </c>
      <c r="G29" s="59">
        <v>0.94</v>
      </c>
      <c r="H29" s="59">
        <v>3.06</v>
      </c>
      <c r="I29" s="59">
        <v>5.99</v>
      </c>
      <c r="J29" s="59">
        <v>55.26</v>
      </c>
      <c r="K29" s="52">
        <v>42</v>
      </c>
      <c r="L29" s="51"/>
    </row>
    <row r="30" spans="1:12" ht="18.75">
      <c r="A30" s="15"/>
      <c r="B30" s="16"/>
      <c r="C30" s="11"/>
      <c r="D30" s="6" t="s">
        <v>23</v>
      </c>
      <c r="E30" s="57" t="s">
        <v>50</v>
      </c>
      <c r="F30" s="62">
        <v>25</v>
      </c>
      <c r="G30" s="59">
        <v>1.6</v>
      </c>
      <c r="H30" s="59">
        <v>1</v>
      </c>
      <c r="I30" s="59">
        <v>9.6</v>
      </c>
      <c r="J30" s="59">
        <v>54</v>
      </c>
      <c r="K30" s="47"/>
      <c r="L30" s="51"/>
    </row>
    <row r="31" spans="1:12" ht="15">
      <c r="A31" s="17"/>
      <c r="B31" s="18"/>
      <c r="C31" s="8"/>
      <c r="D31" s="19" t="s">
        <v>33</v>
      </c>
      <c r="E31" s="9"/>
      <c r="F31" s="20">
        <f>SUM(F24:F30)</f>
        <v>666</v>
      </c>
      <c r="G31" s="20">
        <f t="shared" ref="G31" si="2">SUM(G24:G30)</f>
        <v>26.21</v>
      </c>
      <c r="H31" s="20">
        <f t="shared" ref="H31" si="3">SUM(H24:H30)</f>
        <v>26.959999999999997</v>
      </c>
      <c r="I31" s="20">
        <f t="shared" ref="I31" si="4">SUM(I24:I30)</f>
        <v>100.98999999999998</v>
      </c>
      <c r="J31" s="20">
        <f t="shared" ref="J31:L31" si="5">SUM(J24:J30)</f>
        <v>751.66</v>
      </c>
      <c r="K31" s="26"/>
      <c r="L31" s="20">
        <f t="shared" si="5"/>
        <v>0</v>
      </c>
    </row>
    <row r="32" spans="1:12" ht="18.75">
      <c r="A32" s="14">
        <f>A24</f>
        <v>1</v>
      </c>
      <c r="B32" s="14">
        <f>B24</f>
        <v>2</v>
      </c>
      <c r="C32" s="10" t="s">
        <v>25</v>
      </c>
      <c r="D32" s="7" t="s">
        <v>26</v>
      </c>
      <c r="E32" s="82" t="s">
        <v>46</v>
      </c>
      <c r="F32" s="90">
        <v>60</v>
      </c>
      <c r="G32" s="78">
        <v>0.94</v>
      </c>
      <c r="H32" s="78">
        <v>3.06</v>
      </c>
      <c r="I32" s="78">
        <v>5.99</v>
      </c>
      <c r="J32" s="78">
        <v>55.26</v>
      </c>
      <c r="K32" s="47">
        <v>42</v>
      </c>
      <c r="L32" s="51"/>
    </row>
    <row r="33" spans="1:12" ht="19.5" thickBot="1">
      <c r="A33" s="15"/>
      <c r="B33" s="16"/>
      <c r="C33" s="11"/>
      <c r="D33" s="7" t="s">
        <v>27</v>
      </c>
      <c r="E33" s="76" t="s">
        <v>84</v>
      </c>
      <c r="F33" s="77">
        <v>210</v>
      </c>
      <c r="G33" s="78">
        <v>1.7</v>
      </c>
      <c r="H33" s="78">
        <v>4.16</v>
      </c>
      <c r="I33" s="78">
        <v>8</v>
      </c>
      <c r="J33" s="78">
        <v>76.239999999999995</v>
      </c>
      <c r="K33" s="47">
        <v>110</v>
      </c>
      <c r="L33" s="47"/>
    </row>
    <row r="34" spans="1:12" ht="18.75">
      <c r="A34" s="15"/>
      <c r="B34" s="16"/>
      <c r="C34" s="11"/>
      <c r="D34" s="7" t="s">
        <v>28</v>
      </c>
      <c r="E34" s="76" t="s">
        <v>47</v>
      </c>
      <c r="F34" s="86">
        <v>100</v>
      </c>
      <c r="G34" s="80">
        <v>18</v>
      </c>
      <c r="H34" s="80">
        <v>16.5</v>
      </c>
      <c r="I34" s="80">
        <v>7</v>
      </c>
      <c r="J34" s="80">
        <v>248.5</v>
      </c>
      <c r="K34" s="45">
        <v>437</v>
      </c>
      <c r="L34" s="50"/>
    </row>
    <row r="35" spans="1:12" ht="18.75">
      <c r="A35" s="15"/>
      <c r="B35" s="16"/>
      <c r="C35" s="11"/>
      <c r="D35" s="7" t="s">
        <v>29</v>
      </c>
      <c r="E35" s="76" t="s">
        <v>48</v>
      </c>
      <c r="F35" s="77">
        <v>150</v>
      </c>
      <c r="G35" s="84">
        <v>2.97</v>
      </c>
      <c r="H35" s="84">
        <v>5.3</v>
      </c>
      <c r="I35" s="84">
        <v>26.1</v>
      </c>
      <c r="J35" s="84">
        <v>164</v>
      </c>
      <c r="K35" s="47">
        <v>520</v>
      </c>
      <c r="L35" s="54"/>
    </row>
    <row r="36" spans="1:12" ht="18.75">
      <c r="A36" s="15"/>
      <c r="B36" s="16"/>
      <c r="C36" s="11"/>
      <c r="D36" s="7" t="s">
        <v>30</v>
      </c>
      <c r="E36" s="82" t="s">
        <v>49</v>
      </c>
      <c r="F36" s="77">
        <v>200</v>
      </c>
      <c r="G36" s="78">
        <v>0</v>
      </c>
      <c r="H36" s="78">
        <v>0.5</v>
      </c>
      <c r="I36" s="78">
        <v>27.5</v>
      </c>
      <c r="J36" s="78">
        <v>114.5</v>
      </c>
      <c r="K36" s="47">
        <v>647</v>
      </c>
      <c r="L36" s="51"/>
    </row>
    <row r="37" spans="1:12" ht="18.75">
      <c r="A37" s="15"/>
      <c r="B37" s="16"/>
      <c r="C37" s="11"/>
      <c r="D37" s="7" t="s">
        <v>31</v>
      </c>
      <c r="E37" s="81" t="s">
        <v>44</v>
      </c>
      <c r="F37" s="77">
        <v>31</v>
      </c>
      <c r="G37" s="78">
        <v>2.2999999999999998</v>
      </c>
      <c r="H37" s="78">
        <v>0.2</v>
      </c>
      <c r="I37" s="78">
        <v>15</v>
      </c>
      <c r="J37" s="78">
        <v>71</v>
      </c>
      <c r="K37" s="42"/>
      <c r="L37" s="51"/>
    </row>
    <row r="38" spans="1:12" ht="18.75">
      <c r="A38" s="15"/>
      <c r="B38" s="16"/>
      <c r="C38" s="11"/>
      <c r="D38" s="7" t="s">
        <v>32</v>
      </c>
      <c r="E38" s="81" t="s">
        <v>50</v>
      </c>
      <c r="F38" s="77">
        <v>25</v>
      </c>
      <c r="G38" s="78">
        <v>1.6</v>
      </c>
      <c r="H38" s="78">
        <v>1</v>
      </c>
      <c r="I38" s="78">
        <v>9.6</v>
      </c>
      <c r="J38" s="78">
        <v>54</v>
      </c>
      <c r="K38" s="42"/>
      <c r="L38" s="51"/>
    </row>
    <row r="39" spans="1:12" ht="18.75">
      <c r="A39" s="15"/>
      <c r="B39" s="16"/>
      <c r="C39" s="11"/>
      <c r="D39" s="6"/>
      <c r="E39" s="82" t="s">
        <v>51</v>
      </c>
      <c r="F39" s="77">
        <v>100</v>
      </c>
      <c r="G39" s="78">
        <v>0.4</v>
      </c>
      <c r="H39" s="78">
        <v>0.4</v>
      </c>
      <c r="I39" s="78">
        <v>9.8000000000000007</v>
      </c>
      <c r="J39" s="78">
        <v>44.400000000000006</v>
      </c>
      <c r="K39" s="42"/>
      <c r="L39" s="41"/>
    </row>
    <row r="40" spans="1:12" ht="18.75">
      <c r="A40" s="15"/>
      <c r="B40" s="16"/>
      <c r="C40" s="11"/>
      <c r="D40" s="6"/>
      <c r="E40" s="81"/>
      <c r="F40" s="91">
        <f>SUM(F32:F39)</f>
        <v>876</v>
      </c>
      <c r="G40" s="92">
        <f>SUM(G32:G39)</f>
        <v>27.91</v>
      </c>
      <c r="H40" s="92">
        <f>SUM(H32:H39)</f>
        <v>31.119999999999997</v>
      </c>
      <c r="I40" s="92">
        <f>SUM(I32:I39)</f>
        <v>108.99</v>
      </c>
      <c r="J40" s="92">
        <f>SUM(J32:J39)</f>
        <v>827.9</v>
      </c>
      <c r="K40" s="42"/>
      <c r="L40" s="41"/>
    </row>
    <row r="41" spans="1:12" ht="15">
      <c r="A41" s="17"/>
      <c r="B41" s="18"/>
      <c r="C41" s="8"/>
      <c r="D41" s="19" t="s">
        <v>33</v>
      </c>
      <c r="E41" s="12"/>
      <c r="F41" s="20">
        <f>SUM(F32:F40)</f>
        <v>1752</v>
      </c>
      <c r="G41" s="20">
        <f t="shared" ref="G41" si="6">SUM(G32:G40)</f>
        <v>55.82</v>
      </c>
      <c r="H41" s="20">
        <f t="shared" ref="H41" si="7">SUM(H32:H40)</f>
        <v>62.239999999999995</v>
      </c>
      <c r="I41" s="20">
        <f t="shared" ref="I41" si="8">SUM(I32:I40)</f>
        <v>217.98</v>
      </c>
      <c r="J41" s="20">
        <f t="shared" ref="J41:L41" si="9">SUM(J32:J40)</f>
        <v>1655.8</v>
      </c>
      <c r="K41" s="26"/>
      <c r="L41" s="20">
        <f t="shared" si="9"/>
        <v>0</v>
      </c>
    </row>
    <row r="42" spans="1:12" ht="15.75" customHeight="1" thickBot="1">
      <c r="A42" s="34">
        <f>A24</f>
        <v>1</v>
      </c>
      <c r="B42" s="34">
        <f>B24</f>
        <v>2</v>
      </c>
      <c r="C42" s="103" t="s">
        <v>4</v>
      </c>
      <c r="D42" s="104"/>
      <c r="E42" s="32"/>
      <c r="F42" s="33">
        <f>F31+F41</f>
        <v>2418</v>
      </c>
      <c r="G42" s="33">
        <f t="shared" ref="G42" si="10">G31+G41</f>
        <v>82.03</v>
      </c>
      <c r="H42" s="33">
        <f t="shared" ref="H42" si="11">H31+H41</f>
        <v>89.199999999999989</v>
      </c>
      <c r="I42" s="33">
        <f t="shared" ref="I42" si="12">I31+I41</f>
        <v>318.96999999999997</v>
      </c>
      <c r="J42" s="33">
        <f t="shared" ref="J42:L42" si="13">J31+J41</f>
        <v>2407.46</v>
      </c>
      <c r="K42" s="33"/>
      <c r="L42" s="33">
        <f t="shared" si="13"/>
        <v>0</v>
      </c>
    </row>
    <row r="43" spans="1:12" ht="18.75">
      <c r="A43" s="21">
        <v>1</v>
      </c>
      <c r="B43" s="22">
        <v>3</v>
      </c>
      <c r="C43" s="23" t="s">
        <v>20</v>
      </c>
      <c r="D43" s="5" t="s">
        <v>21</v>
      </c>
      <c r="E43" s="68" t="s">
        <v>53</v>
      </c>
      <c r="F43" s="62">
        <v>100</v>
      </c>
      <c r="G43" s="69">
        <v>17.3</v>
      </c>
      <c r="H43" s="69">
        <v>10.5</v>
      </c>
      <c r="I43" s="69">
        <v>6.92</v>
      </c>
      <c r="J43" s="59">
        <v>191.38</v>
      </c>
      <c r="K43" s="45">
        <v>406</v>
      </c>
      <c r="L43" s="50"/>
    </row>
    <row r="44" spans="1:12" ht="18.75">
      <c r="A44" s="24"/>
      <c r="B44" s="16"/>
      <c r="C44" s="11"/>
      <c r="D44" s="6"/>
      <c r="E44" s="66" t="s">
        <v>54</v>
      </c>
      <c r="F44" s="62">
        <v>150</v>
      </c>
      <c r="G44" s="70">
        <v>3.47</v>
      </c>
      <c r="H44" s="70">
        <v>7.03</v>
      </c>
      <c r="I44" s="70">
        <v>23.1</v>
      </c>
      <c r="J44" s="70">
        <v>169.55</v>
      </c>
      <c r="K44" s="47">
        <v>332</v>
      </c>
      <c r="L44" s="54"/>
    </row>
    <row r="45" spans="1:12" ht="18.75">
      <c r="A45" s="24"/>
      <c r="B45" s="16"/>
      <c r="C45" s="11"/>
      <c r="D45" s="7" t="s">
        <v>22</v>
      </c>
      <c r="E45" s="66" t="s">
        <v>55</v>
      </c>
      <c r="F45" s="62">
        <v>200</v>
      </c>
      <c r="G45" s="59">
        <v>0</v>
      </c>
      <c r="H45" s="59">
        <v>0.5</v>
      </c>
      <c r="I45" s="59">
        <v>24.5</v>
      </c>
      <c r="J45" s="59">
        <v>102.5</v>
      </c>
      <c r="K45" s="47">
        <v>702</v>
      </c>
      <c r="L45" s="51"/>
    </row>
    <row r="46" spans="1:12" ht="18.75">
      <c r="A46" s="24"/>
      <c r="B46" s="16"/>
      <c r="C46" s="11"/>
      <c r="D46" s="7" t="s">
        <v>23</v>
      </c>
      <c r="E46" s="68" t="s">
        <v>44</v>
      </c>
      <c r="F46" s="62">
        <v>31</v>
      </c>
      <c r="G46" s="59">
        <v>2.2999999999999998</v>
      </c>
      <c r="H46" s="59">
        <v>0.2</v>
      </c>
      <c r="I46" s="59">
        <v>15</v>
      </c>
      <c r="J46" s="59">
        <v>71</v>
      </c>
      <c r="K46" s="42"/>
      <c r="L46" s="51"/>
    </row>
    <row r="47" spans="1:12" ht="18.75">
      <c r="A47" s="24"/>
      <c r="B47" s="16"/>
      <c r="C47" s="11"/>
      <c r="D47" s="7" t="s">
        <v>24</v>
      </c>
      <c r="E47" s="68"/>
      <c r="F47" s="62"/>
      <c r="G47" s="59"/>
      <c r="H47" s="59"/>
      <c r="I47" s="59"/>
      <c r="J47" s="59"/>
      <c r="K47" s="42"/>
      <c r="L47" s="41"/>
    </row>
    <row r="48" spans="1:12" ht="18.75">
      <c r="A48" s="24"/>
      <c r="B48" s="16"/>
      <c r="C48" s="11"/>
      <c r="D48" s="6" t="s">
        <v>56</v>
      </c>
      <c r="E48" s="68" t="s">
        <v>50</v>
      </c>
      <c r="F48" s="62">
        <v>25</v>
      </c>
      <c r="G48" s="59">
        <v>1.6</v>
      </c>
      <c r="H48" s="59">
        <v>1</v>
      </c>
      <c r="I48" s="59">
        <v>9.6</v>
      </c>
      <c r="J48" s="59">
        <v>54</v>
      </c>
      <c r="K48" s="42"/>
      <c r="L48" s="51"/>
    </row>
    <row r="49" spans="1:12" ht="18.75">
      <c r="A49" s="24"/>
      <c r="B49" s="16"/>
      <c r="C49" s="11"/>
      <c r="D49" s="6" t="s">
        <v>57</v>
      </c>
      <c r="E49" s="57" t="s">
        <v>52</v>
      </c>
      <c r="F49" s="62">
        <v>60</v>
      </c>
      <c r="G49" s="59">
        <v>2</v>
      </c>
      <c r="H49" s="59">
        <v>3.2</v>
      </c>
      <c r="I49" s="59">
        <v>8.4</v>
      </c>
      <c r="J49" s="59">
        <v>70.400000000000006</v>
      </c>
      <c r="K49" s="47">
        <v>50</v>
      </c>
      <c r="L49" s="51"/>
    </row>
    <row r="50" spans="1:12" ht="15">
      <c r="A50" s="25"/>
      <c r="B50" s="18"/>
      <c r="C50" s="8"/>
      <c r="D50" s="19" t="s">
        <v>33</v>
      </c>
      <c r="E50" s="9"/>
      <c r="F50" s="20">
        <f>SUM(F43:F49)</f>
        <v>566</v>
      </c>
      <c r="G50" s="20">
        <f t="shared" ref="G50" si="14">SUM(G43:G49)</f>
        <v>26.67</v>
      </c>
      <c r="H50" s="20">
        <f t="shared" ref="H50" si="15">SUM(H43:H49)</f>
        <v>22.43</v>
      </c>
      <c r="I50" s="20">
        <f t="shared" ref="I50" si="16">SUM(I43:I49)</f>
        <v>87.52000000000001</v>
      </c>
      <c r="J50" s="20">
        <f t="shared" ref="J50:L50" si="17">SUM(J43:J49)</f>
        <v>658.83</v>
      </c>
      <c r="K50" s="26"/>
      <c r="L50" s="20">
        <f t="shared" si="17"/>
        <v>0</v>
      </c>
    </row>
    <row r="51" spans="1:12" ht="18.75">
      <c r="A51" s="27">
        <f>A43</f>
        <v>1</v>
      </c>
      <c r="B51" s="14">
        <f>B43</f>
        <v>3</v>
      </c>
      <c r="C51" s="10" t="s">
        <v>25</v>
      </c>
      <c r="D51" s="7" t="s">
        <v>26</v>
      </c>
      <c r="E51" s="76" t="s">
        <v>52</v>
      </c>
      <c r="F51" s="77">
        <v>60</v>
      </c>
      <c r="G51" s="78">
        <v>2</v>
      </c>
      <c r="H51" s="78">
        <v>3.2</v>
      </c>
      <c r="I51" s="78">
        <v>8.4</v>
      </c>
      <c r="J51" s="78">
        <v>70.400000000000006</v>
      </c>
      <c r="K51" s="94">
        <v>50</v>
      </c>
      <c r="L51" s="51"/>
    </row>
    <row r="52" spans="1:12" ht="18.75">
      <c r="A52" s="24"/>
      <c r="B52" s="16"/>
      <c r="C52" s="11"/>
      <c r="D52" s="7" t="s">
        <v>27</v>
      </c>
      <c r="E52" s="81" t="s">
        <v>86</v>
      </c>
      <c r="F52" s="77">
        <v>200</v>
      </c>
      <c r="G52" s="78">
        <v>3.44</v>
      </c>
      <c r="H52" s="78">
        <v>4.16</v>
      </c>
      <c r="I52" s="78">
        <v>8.24</v>
      </c>
      <c r="J52" s="78">
        <v>84.16</v>
      </c>
      <c r="K52" s="94">
        <v>139</v>
      </c>
      <c r="L52" s="47"/>
    </row>
    <row r="53" spans="1:12" ht="18.75">
      <c r="A53" s="24"/>
      <c r="B53" s="16"/>
      <c r="C53" s="11"/>
      <c r="D53" s="7" t="s">
        <v>28</v>
      </c>
      <c r="E53" s="81" t="s">
        <v>53</v>
      </c>
      <c r="F53" s="77">
        <v>100</v>
      </c>
      <c r="G53" s="93">
        <v>17.3</v>
      </c>
      <c r="H53" s="93">
        <v>10.5</v>
      </c>
      <c r="I53" s="93">
        <v>6.92</v>
      </c>
      <c r="J53" s="78">
        <v>191.38</v>
      </c>
      <c r="K53" s="94">
        <v>406</v>
      </c>
      <c r="L53" s="47"/>
    </row>
    <row r="54" spans="1:12" ht="18.75">
      <c r="A54" s="24"/>
      <c r="B54" s="16"/>
      <c r="C54" s="11"/>
      <c r="D54" s="7" t="s">
        <v>29</v>
      </c>
      <c r="E54" s="82" t="s">
        <v>54</v>
      </c>
      <c r="F54" s="77">
        <v>150</v>
      </c>
      <c r="G54" s="87">
        <v>3.47</v>
      </c>
      <c r="H54" s="87">
        <v>7.03</v>
      </c>
      <c r="I54" s="87">
        <v>23.1</v>
      </c>
      <c r="J54" s="87">
        <v>169.55</v>
      </c>
      <c r="K54" s="94">
        <v>332</v>
      </c>
      <c r="L54" s="54"/>
    </row>
    <row r="55" spans="1:12" ht="18.75">
      <c r="A55" s="24"/>
      <c r="B55" s="16"/>
      <c r="C55" s="11"/>
      <c r="D55" s="7" t="s">
        <v>30</v>
      </c>
      <c r="E55" s="85" t="s">
        <v>55</v>
      </c>
      <c r="F55" s="77">
        <v>200</v>
      </c>
      <c r="G55" s="78">
        <v>0</v>
      </c>
      <c r="H55" s="78">
        <v>0.5</v>
      </c>
      <c r="I55" s="78">
        <v>24.5</v>
      </c>
      <c r="J55" s="78">
        <v>102.5</v>
      </c>
      <c r="K55" s="94">
        <v>702</v>
      </c>
      <c r="L55" s="51"/>
    </row>
    <row r="56" spans="1:12" ht="18.75">
      <c r="A56" s="24"/>
      <c r="B56" s="16"/>
      <c r="C56" s="11"/>
      <c r="D56" s="7" t="s">
        <v>31</v>
      </c>
      <c r="E56" s="81" t="s">
        <v>44</v>
      </c>
      <c r="F56" s="77">
        <v>31</v>
      </c>
      <c r="G56" s="78">
        <v>2.2999999999999998</v>
      </c>
      <c r="H56" s="78">
        <v>0.2</v>
      </c>
      <c r="I56" s="78">
        <v>15</v>
      </c>
      <c r="J56" s="78">
        <v>71</v>
      </c>
      <c r="K56" s="42"/>
      <c r="L56" s="51"/>
    </row>
    <row r="57" spans="1:12" ht="18.75">
      <c r="A57" s="24"/>
      <c r="B57" s="16"/>
      <c r="C57" s="11"/>
      <c r="D57" s="7" t="s">
        <v>32</v>
      </c>
      <c r="E57" s="81" t="s">
        <v>50</v>
      </c>
      <c r="F57" s="77">
        <v>25</v>
      </c>
      <c r="G57" s="78">
        <v>1.6</v>
      </c>
      <c r="H57" s="78">
        <v>1</v>
      </c>
      <c r="I57" s="78">
        <v>9.6</v>
      </c>
      <c r="J57" s="78">
        <v>54</v>
      </c>
      <c r="K57" s="42"/>
      <c r="L57" s="51"/>
    </row>
    <row r="58" spans="1:12" ht="18.75">
      <c r="A58" s="24"/>
      <c r="B58" s="16"/>
      <c r="C58" s="11"/>
      <c r="D58" s="6"/>
      <c r="E58" s="82" t="s">
        <v>51</v>
      </c>
      <c r="F58" s="77">
        <v>100</v>
      </c>
      <c r="G58" s="78">
        <v>0.4</v>
      </c>
      <c r="H58" s="78">
        <v>0.4</v>
      </c>
      <c r="I58" s="78">
        <v>9.8000000000000007</v>
      </c>
      <c r="J58" s="78">
        <v>44.400000000000006</v>
      </c>
      <c r="K58" s="42"/>
      <c r="L58" s="41"/>
    </row>
    <row r="59" spans="1:12" ht="1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5"/>
      <c r="B60" s="18"/>
      <c r="C60" s="8"/>
      <c r="D60" s="19" t="s">
        <v>33</v>
      </c>
      <c r="E60" s="12"/>
      <c r="F60" s="20">
        <f>SUM(F51:F59)</f>
        <v>866</v>
      </c>
      <c r="G60" s="20">
        <f t="shared" ref="G60" si="18">SUM(G51:G59)</f>
        <v>30.51</v>
      </c>
      <c r="H60" s="20">
        <f t="shared" ref="H60" si="19">SUM(H51:H59)</f>
        <v>26.99</v>
      </c>
      <c r="I60" s="20">
        <f t="shared" ref="I60" si="20">SUM(I51:I59)</f>
        <v>105.55999999999999</v>
      </c>
      <c r="J60" s="20">
        <f t="shared" ref="J60:L60" si="21">SUM(J51:J59)</f>
        <v>787.39</v>
      </c>
      <c r="K60" s="26"/>
      <c r="L60" s="20">
        <f t="shared" si="21"/>
        <v>0</v>
      </c>
    </row>
    <row r="61" spans="1:12" ht="15.75" customHeight="1" thickBot="1">
      <c r="A61" s="30">
        <f>A43</f>
        <v>1</v>
      </c>
      <c r="B61" s="31">
        <f>B43</f>
        <v>3</v>
      </c>
      <c r="C61" s="103" t="s">
        <v>4</v>
      </c>
      <c r="D61" s="104"/>
      <c r="E61" s="32"/>
      <c r="F61" s="33">
        <f>F50+F60</f>
        <v>1432</v>
      </c>
      <c r="G61" s="33">
        <f t="shared" ref="G61" si="22">G50+G60</f>
        <v>57.180000000000007</v>
      </c>
      <c r="H61" s="33">
        <f t="shared" ref="H61" si="23">H50+H60</f>
        <v>49.42</v>
      </c>
      <c r="I61" s="33">
        <f t="shared" ref="I61" si="24">I50+I60</f>
        <v>193.07999999999998</v>
      </c>
      <c r="J61" s="33">
        <f t="shared" ref="J61:L61" si="25">J50+J60</f>
        <v>1446.22</v>
      </c>
      <c r="K61" s="33"/>
      <c r="L61" s="33">
        <f t="shared" si="25"/>
        <v>0</v>
      </c>
    </row>
    <row r="62" spans="1:12" ht="18.75">
      <c r="A62" s="21">
        <v>1</v>
      </c>
      <c r="B62" s="22">
        <v>4</v>
      </c>
      <c r="C62" s="23" t="s">
        <v>20</v>
      </c>
      <c r="D62" s="5" t="s">
        <v>21</v>
      </c>
      <c r="E62" s="57" t="s">
        <v>59</v>
      </c>
      <c r="F62" s="62">
        <v>100</v>
      </c>
      <c r="G62" s="71">
        <v>12.19</v>
      </c>
      <c r="H62" s="71">
        <v>7.34</v>
      </c>
      <c r="I62" s="71">
        <v>16</v>
      </c>
      <c r="J62" s="71">
        <v>178.82</v>
      </c>
      <c r="K62" s="45">
        <v>308</v>
      </c>
      <c r="L62" s="50"/>
    </row>
    <row r="63" spans="1:12" ht="18.75">
      <c r="A63" s="24"/>
      <c r="B63" s="16"/>
      <c r="C63" s="11"/>
      <c r="D63" s="6"/>
      <c r="E63" s="57" t="s">
        <v>60</v>
      </c>
      <c r="F63" s="62">
        <v>150</v>
      </c>
      <c r="G63" s="64">
        <v>4.01</v>
      </c>
      <c r="H63" s="64">
        <v>4</v>
      </c>
      <c r="I63" s="64">
        <v>40</v>
      </c>
      <c r="J63" s="64">
        <v>212.04</v>
      </c>
      <c r="K63" s="47">
        <v>512</v>
      </c>
      <c r="L63" s="54"/>
    </row>
    <row r="64" spans="1:12" ht="18.75">
      <c r="A64" s="24"/>
      <c r="B64" s="16"/>
      <c r="C64" s="11"/>
      <c r="D64" s="7" t="s">
        <v>22</v>
      </c>
      <c r="E64" s="65" t="s">
        <v>61</v>
      </c>
      <c r="F64" s="62">
        <v>200</v>
      </c>
      <c r="G64" s="59">
        <v>0.5</v>
      </c>
      <c r="H64" s="59">
        <v>0.5</v>
      </c>
      <c r="I64" s="59">
        <v>20</v>
      </c>
      <c r="J64" s="59">
        <v>86.5</v>
      </c>
      <c r="K64" s="47">
        <v>705</v>
      </c>
      <c r="L64" s="51"/>
    </row>
    <row r="65" spans="1:12" ht="18.75">
      <c r="A65" s="24"/>
      <c r="B65" s="16"/>
      <c r="C65" s="11"/>
      <c r="D65" s="7" t="s">
        <v>23</v>
      </c>
      <c r="E65" s="57" t="s">
        <v>44</v>
      </c>
      <c r="F65" s="62">
        <v>31</v>
      </c>
      <c r="G65" s="59">
        <v>2.2999999999999998</v>
      </c>
      <c r="H65" s="59">
        <v>0.2</v>
      </c>
      <c r="I65" s="59">
        <v>15</v>
      </c>
      <c r="J65" s="59">
        <v>71</v>
      </c>
      <c r="K65" s="42"/>
      <c r="L65" s="51"/>
    </row>
    <row r="66" spans="1:12" ht="18.75">
      <c r="A66" s="24"/>
      <c r="B66" s="16"/>
      <c r="C66" s="11"/>
      <c r="D66" s="7" t="s">
        <v>24</v>
      </c>
      <c r="E66" s="57"/>
      <c r="F66" s="62"/>
      <c r="G66" s="59"/>
      <c r="H66" s="59"/>
      <c r="I66" s="59"/>
      <c r="J66" s="59"/>
      <c r="K66" s="42"/>
      <c r="L66" s="41"/>
    </row>
    <row r="67" spans="1:12" ht="18.75">
      <c r="A67" s="24"/>
      <c r="B67" s="16"/>
      <c r="C67" s="11"/>
      <c r="D67" s="6" t="s">
        <v>56</v>
      </c>
      <c r="E67" s="57" t="s">
        <v>50</v>
      </c>
      <c r="F67" s="62">
        <v>25</v>
      </c>
      <c r="G67" s="59">
        <v>1.6</v>
      </c>
      <c r="H67" s="59">
        <v>1</v>
      </c>
      <c r="I67" s="59">
        <v>9.6</v>
      </c>
      <c r="J67" s="59">
        <v>54</v>
      </c>
      <c r="K67" s="42"/>
      <c r="L67" s="51"/>
    </row>
    <row r="68" spans="1:12" ht="18.75">
      <c r="A68" s="24"/>
      <c r="B68" s="16"/>
      <c r="C68" s="11"/>
      <c r="D68" s="6" t="s">
        <v>57</v>
      </c>
      <c r="E68" s="68" t="s">
        <v>58</v>
      </c>
      <c r="F68" s="62">
        <v>60</v>
      </c>
      <c r="G68" s="59">
        <v>1</v>
      </c>
      <c r="H68" s="59">
        <v>4.5999999999999996</v>
      </c>
      <c r="I68" s="59">
        <v>8.6</v>
      </c>
      <c r="J68" s="59">
        <v>79.8</v>
      </c>
      <c r="K68" s="47">
        <v>49</v>
      </c>
      <c r="L68" s="51"/>
    </row>
    <row r="69" spans="1:12" ht="15">
      <c r="A69" s="25"/>
      <c r="B69" s="18"/>
      <c r="C69" s="8"/>
      <c r="D69" s="19" t="s">
        <v>33</v>
      </c>
      <c r="E69" s="9"/>
      <c r="F69" s="20">
        <f>SUM(F62:F68)</f>
        <v>566</v>
      </c>
      <c r="G69" s="20">
        <f t="shared" ref="G69" si="26">SUM(G62:G68)</f>
        <v>21.6</v>
      </c>
      <c r="H69" s="20">
        <f t="shared" ref="H69" si="27">SUM(H62:H68)</f>
        <v>17.64</v>
      </c>
      <c r="I69" s="20">
        <f t="shared" ref="I69" si="28">SUM(I62:I68)</f>
        <v>109.19999999999999</v>
      </c>
      <c r="J69" s="20">
        <f t="shared" ref="J69:L69" si="29">SUM(J62:J68)</f>
        <v>682.16</v>
      </c>
      <c r="K69" s="26"/>
      <c r="L69" s="20">
        <f t="shared" si="29"/>
        <v>0</v>
      </c>
    </row>
    <row r="70" spans="1:12" ht="18.75">
      <c r="A70" s="27">
        <f>A62</f>
        <v>1</v>
      </c>
      <c r="B70" s="14">
        <f>B62</f>
        <v>4</v>
      </c>
      <c r="C70" s="10" t="s">
        <v>25</v>
      </c>
      <c r="D70" s="7" t="s">
        <v>26</v>
      </c>
      <c r="E70" s="81" t="s">
        <v>58</v>
      </c>
      <c r="F70" s="77">
        <v>60</v>
      </c>
      <c r="G70" s="78">
        <v>1</v>
      </c>
      <c r="H70" s="78">
        <v>4.5999999999999996</v>
      </c>
      <c r="I70" s="78">
        <v>8.6</v>
      </c>
      <c r="J70" s="78">
        <v>79.8</v>
      </c>
      <c r="K70" s="94">
        <v>49</v>
      </c>
      <c r="L70" s="51"/>
    </row>
    <row r="71" spans="1:12" ht="19.5" thickBot="1">
      <c r="A71" s="24"/>
      <c r="B71" s="16"/>
      <c r="C71" s="11"/>
      <c r="D71" s="7" t="s">
        <v>27</v>
      </c>
      <c r="E71" s="76" t="s">
        <v>87</v>
      </c>
      <c r="F71" s="77">
        <v>210</v>
      </c>
      <c r="G71" s="95">
        <v>1.71</v>
      </c>
      <c r="H71" s="78">
        <v>4.24</v>
      </c>
      <c r="I71" s="96">
        <v>10.37</v>
      </c>
      <c r="J71" s="78">
        <v>86.48</v>
      </c>
      <c r="K71" s="94">
        <v>124</v>
      </c>
      <c r="L71" s="53"/>
    </row>
    <row r="72" spans="1:12" ht="18.75">
      <c r="A72" s="24"/>
      <c r="B72" s="16"/>
      <c r="C72" s="11"/>
      <c r="D72" s="7" t="s">
        <v>28</v>
      </c>
      <c r="E72" s="76" t="s">
        <v>59</v>
      </c>
      <c r="F72" s="77">
        <v>100</v>
      </c>
      <c r="G72" s="83">
        <v>12.19</v>
      </c>
      <c r="H72" s="83">
        <v>7.34</v>
      </c>
      <c r="I72" s="83">
        <v>16</v>
      </c>
      <c r="J72" s="83">
        <v>178.82</v>
      </c>
      <c r="K72" s="94">
        <v>388</v>
      </c>
      <c r="L72" s="50"/>
    </row>
    <row r="73" spans="1:12" ht="18.75">
      <c r="A73" s="24"/>
      <c r="B73" s="16"/>
      <c r="C73" s="11"/>
      <c r="D73" s="7" t="s">
        <v>29</v>
      </c>
      <c r="E73" s="76" t="s">
        <v>60</v>
      </c>
      <c r="F73" s="77">
        <v>150</v>
      </c>
      <c r="G73" s="80">
        <v>4.01</v>
      </c>
      <c r="H73" s="80">
        <v>4</v>
      </c>
      <c r="I73" s="80">
        <v>40</v>
      </c>
      <c r="J73" s="80">
        <v>212.04</v>
      </c>
      <c r="K73" s="94">
        <v>512</v>
      </c>
      <c r="L73" s="54"/>
    </row>
    <row r="74" spans="1:12" ht="18.75">
      <c r="A74" s="24"/>
      <c r="B74" s="16"/>
      <c r="C74" s="11"/>
      <c r="D74" s="7" t="s">
        <v>30</v>
      </c>
      <c r="E74" s="82" t="s">
        <v>61</v>
      </c>
      <c r="F74" s="77">
        <v>200</v>
      </c>
      <c r="G74" s="78">
        <v>0.5</v>
      </c>
      <c r="H74" s="78">
        <v>0.5</v>
      </c>
      <c r="I74" s="78">
        <v>20</v>
      </c>
      <c r="J74" s="78">
        <v>86.5</v>
      </c>
      <c r="K74" s="94">
        <v>705</v>
      </c>
      <c r="L74" s="51"/>
    </row>
    <row r="75" spans="1:12" ht="18.75">
      <c r="A75" s="24"/>
      <c r="B75" s="16"/>
      <c r="C75" s="11"/>
      <c r="D75" s="7" t="s">
        <v>31</v>
      </c>
      <c r="E75" s="76" t="s">
        <v>44</v>
      </c>
      <c r="F75" s="77">
        <v>31</v>
      </c>
      <c r="G75" s="78">
        <v>2.2999999999999998</v>
      </c>
      <c r="H75" s="78">
        <v>0.2</v>
      </c>
      <c r="I75" s="78">
        <v>15</v>
      </c>
      <c r="J75" s="78">
        <v>71</v>
      </c>
      <c r="K75" s="42"/>
      <c r="L75" s="51"/>
    </row>
    <row r="76" spans="1:12" ht="18.75">
      <c r="A76" s="24"/>
      <c r="B76" s="16"/>
      <c r="C76" s="11"/>
      <c r="D76" s="7" t="s">
        <v>32</v>
      </c>
      <c r="E76" s="76" t="s">
        <v>50</v>
      </c>
      <c r="F76" s="77">
        <v>25</v>
      </c>
      <c r="G76" s="78">
        <v>1.6</v>
      </c>
      <c r="H76" s="78">
        <v>1</v>
      </c>
      <c r="I76" s="78">
        <v>9.6</v>
      </c>
      <c r="J76" s="78">
        <v>54</v>
      </c>
      <c r="K76" s="42"/>
      <c r="L76" s="51"/>
    </row>
    <row r="77" spans="1:12" ht="15">
      <c r="A77" s="24"/>
      <c r="B77" s="16"/>
      <c r="C77" s="11"/>
      <c r="D77" s="6"/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5"/>
      <c r="B79" s="18"/>
      <c r="C79" s="8"/>
      <c r="D79" s="19" t="s">
        <v>33</v>
      </c>
      <c r="E79" s="12"/>
      <c r="F79" s="20">
        <f>SUM(F70:F78)</f>
        <v>776</v>
      </c>
      <c r="G79" s="20">
        <f t="shared" ref="G79" si="30">SUM(G70:G78)</f>
        <v>23.31</v>
      </c>
      <c r="H79" s="20">
        <f t="shared" ref="H79" si="31">SUM(H70:H78)</f>
        <v>21.88</v>
      </c>
      <c r="I79" s="20">
        <f t="shared" ref="I79" si="32">SUM(I70:I78)</f>
        <v>119.57</v>
      </c>
      <c r="J79" s="20">
        <f t="shared" ref="J79:L79" si="33">SUM(J70:J78)</f>
        <v>768.64</v>
      </c>
      <c r="K79" s="26"/>
      <c r="L79" s="20">
        <f t="shared" si="33"/>
        <v>0</v>
      </c>
    </row>
    <row r="80" spans="1:12" ht="15.75" customHeight="1" thickBot="1">
      <c r="A80" s="30">
        <f>A62</f>
        <v>1</v>
      </c>
      <c r="B80" s="31">
        <f>B62</f>
        <v>4</v>
      </c>
      <c r="C80" s="103" t="s">
        <v>4</v>
      </c>
      <c r="D80" s="104"/>
      <c r="E80" s="32"/>
      <c r="F80" s="33">
        <f>F69+F79</f>
        <v>1342</v>
      </c>
      <c r="G80" s="33">
        <f t="shared" ref="G80" si="34">G69+G79</f>
        <v>44.91</v>
      </c>
      <c r="H80" s="33">
        <f t="shared" ref="H80" si="35">H69+H79</f>
        <v>39.519999999999996</v>
      </c>
      <c r="I80" s="33">
        <f t="shared" ref="I80" si="36">I69+I79</f>
        <v>228.76999999999998</v>
      </c>
      <c r="J80" s="33">
        <f t="shared" ref="J80:L80" si="37">J69+J79</f>
        <v>1450.8</v>
      </c>
      <c r="K80" s="33"/>
      <c r="L80" s="33">
        <f t="shared" si="37"/>
        <v>0</v>
      </c>
    </row>
    <row r="81" spans="1:12" ht="18.75">
      <c r="A81" s="21">
        <v>1</v>
      </c>
      <c r="B81" s="22">
        <v>5</v>
      </c>
      <c r="C81" s="23" t="s">
        <v>20</v>
      </c>
      <c r="D81" s="5" t="s">
        <v>21</v>
      </c>
      <c r="E81" s="65" t="s">
        <v>63</v>
      </c>
      <c r="F81" s="67">
        <v>115</v>
      </c>
      <c r="G81" s="69">
        <v>16</v>
      </c>
      <c r="H81" s="69">
        <v>15</v>
      </c>
      <c r="I81" s="69">
        <v>13</v>
      </c>
      <c r="J81" s="59">
        <v>251</v>
      </c>
      <c r="K81" s="45">
        <v>461</v>
      </c>
      <c r="L81" s="50"/>
    </row>
    <row r="82" spans="1:12" ht="18.75">
      <c r="A82" s="24"/>
      <c r="B82" s="16"/>
      <c r="C82" s="11"/>
      <c r="D82" s="8"/>
      <c r="E82" s="65" t="s">
        <v>64</v>
      </c>
      <c r="F82" s="67"/>
      <c r="G82" s="69"/>
      <c r="H82" s="69"/>
      <c r="I82" s="69"/>
      <c r="J82" s="59"/>
      <c r="K82" s="73">
        <v>528</v>
      </c>
      <c r="L82" s="74"/>
    </row>
    <row r="83" spans="1:12" ht="18.75">
      <c r="A83" s="24"/>
      <c r="B83" s="16"/>
      <c r="C83" s="11"/>
      <c r="D83" s="6"/>
      <c r="E83" s="57" t="s">
        <v>48</v>
      </c>
      <c r="F83" s="62">
        <v>150</v>
      </c>
      <c r="G83" s="63">
        <v>2.97</v>
      </c>
      <c r="H83" s="63">
        <v>5.3</v>
      </c>
      <c r="I83" s="63">
        <v>26.1</v>
      </c>
      <c r="J83" s="63">
        <v>164</v>
      </c>
      <c r="K83" s="47">
        <v>520</v>
      </c>
      <c r="L83" s="54"/>
    </row>
    <row r="84" spans="1:12" ht="18.75">
      <c r="A84" s="24"/>
      <c r="B84" s="16"/>
      <c r="C84" s="11"/>
      <c r="D84" s="7" t="s">
        <v>22</v>
      </c>
      <c r="E84" s="57" t="s">
        <v>65</v>
      </c>
      <c r="F84" s="62">
        <v>200</v>
      </c>
      <c r="G84" s="59">
        <v>0</v>
      </c>
      <c r="H84" s="59">
        <v>0</v>
      </c>
      <c r="I84" s="59">
        <v>7</v>
      </c>
      <c r="J84" s="59">
        <v>28</v>
      </c>
      <c r="K84" s="47">
        <v>685</v>
      </c>
      <c r="L84" s="51"/>
    </row>
    <row r="85" spans="1:12" ht="18.75">
      <c r="A85" s="24"/>
      <c r="B85" s="16"/>
      <c r="C85" s="11"/>
      <c r="D85" s="7"/>
      <c r="E85" s="57" t="s">
        <v>50</v>
      </c>
      <c r="F85" s="62">
        <v>25</v>
      </c>
      <c r="G85" s="59">
        <v>1.6</v>
      </c>
      <c r="H85" s="59">
        <v>1</v>
      </c>
      <c r="I85" s="59">
        <v>9.6</v>
      </c>
      <c r="J85" s="59">
        <v>54</v>
      </c>
      <c r="K85" s="75"/>
      <c r="L85" s="51"/>
    </row>
    <row r="86" spans="1:12" ht="18.75">
      <c r="A86" s="24"/>
      <c r="B86" s="16"/>
      <c r="C86" s="11"/>
      <c r="D86" s="7" t="s">
        <v>23</v>
      </c>
      <c r="E86" s="57" t="s">
        <v>44</v>
      </c>
      <c r="F86" s="62">
        <v>31</v>
      </c>
      <c r="G86" s="59">
        <v>2.2999999999999998</v>
      </c>
      <c r="H86" s="59">
        <v>0.2</v>
      </c>
      <c r="I86" s="59">
        <v>15</v>
      </c>
      <c r="J86" s="59">
        <v>71</v>
      </c>
      <c r="K86" s="42"/>
      <c r="L86" s="51"/>
    </row>
    <row r="87" spans="1:12" ht="18.75">
      <c r="A87" s="24"/>
      <c r="B87" s="16"/>
      <c r="C87" s="11"/>
      <c r="D87" s="7" t="s">
        <v>24</v>
      </c>
      <c r="E87" s="57"/>
      <c r="F87" s="62"/>
      <c r="G87" s="59"/>
      <c r="H87" s="59"/>
      <c r="I87" s="59"/>
      <c r="J87" s="59"/>
      <c r="K87" s="42"/>
      <c r="L87" s="41"/>
    </row>
    <row r="88" spans="1:12" ht="18.75">
      <c r="A88" s="24"/>
      <c r="B88" s="16"/>
      <c r="C88" s="11"/>
      <c r="D88" s="6"/>
      <c r="E88" s="57" t="s">
        <v>62</v>
      </c>
      <c r="F88" s="62">
        <v>60</v>
      </c>
      <c r="G88" s="59">
        <v>0.5</v>
      </c>
      <c r="H88" s="59">
        <v>4.5</v>
      </c>
      <c r="I88" s="59">
        <v>9</v>
      </c>
      <c r="J88" s="59">
        <v>78.5</v>
      </c>
      <c r="K88" s="72"/>
      <c r="L88" s="51"/>
    </row>
    <row r="89" spans="1:12" ht="18.75">
      <c r="A89" s="24"/>
      <c r="B89" s="16"/>
      <c r="C89" s="11"/>
      <c r="D89" s="6"/>
      <c r="E89" s="57"/>
      <c r="F89" s="62"/>
      <c r="G89" s="59"/>
      <c r="H89" s="59"/>
      <c r="I89" s="59"/>
      <c r="J89" s="59"/>
      <c r="K89" s="47"/>
      <c r="L89" s="51"/>
    </row>
    <row r="90" spans="1:12" ht="15">
      <c r="A90" s="25"/>
      <c r="B90" s="18"/>
      <c r="C90" s="8"/>
      <c r="D90" s="19" t="s">
        <v>33</v>
      </c>
      <c r="E90" s="9"/>
      <c r="F90" s="20">
        <f>SUM(F81:F89)</f>
        <v>581</v>
      </c>
      <c r="G90" s="20">
        <f t="shared" ref="G90" si="38">SUM(G81:G89)</f>
        <v>23.37</v>
      </c>
      <c r="H90" s="20">
        <f t="shared" ref="H90" si="39">SUM(H81:H89)</f>
        <v>26</v>
      </c>
      <c r="I90" s="20">
        <f t="shared" ref="I90" si="40">SUM(I81:I89)</f>
        <v>79.7</v>
      </c>
      <c r="J90" s="20">
        <f t="shared" ref="J90:L90" si="41">SUM(J81:J89)</f>
        <v>646.5</v>
      </c>
      <c r="K90" s="26"/>
      <c r="L90" s="20">
        <f t="shared" si="41"/>
        <v>0</v>
      </c>
    </row>
    <row r="91" spans="1:12" ht="18.75">
      <c r="A91" s="27">
        <f>A81</f>
        <v>1</v>
      </c>
      <c r="B91" s="14">
        <f>B81</f>
        <v>5</v>
      </c>
      <c r="C91" s="10" t="s">
        <v>25</v>
      </c>
      <c r="D91" s="7" t="s">
        <v>26</v>
      </c>
      <c r="E91" s="76" t="s">
        <v>62</v>
      </c>
      <c r="F91" s="77">
        <v>60</v>
      </c>
      <c r="G91" s="78">
        <v>0.5</v>
      </c>
      <c r="H91" s="78">
        <v>4.5</v>
      </c>
      <c r="I91" s="78">
        <v>9</v>
      </c>
      <c r="J91" s="78">
        <v>78.5</v>
      </c>
      <c r="K91" s="94">
        <v>40</v>
      </c>
      <c r="L91" s="51"/>
    </row>
    <row r="92" spans="1:12" ht="19.5" thickBot="1">
      <c r="A92" s="24"/>
      <c r="B92" s="16"/>
      <c r="C92" s="11"/>
      <c r="D92" s="7" t="s">
        <v>27</v>
      </c>
      <c r="E92" s="76" t="s">
        <v>88</v>
      </c>
      <c r="F92" s="77">
        <v>212.5</v>
      </c>
      <c r="G92" s="78">
        <v>4.8</v>
      </c>
      <c r="H92" s="95">
        <v>6.38</v>
      </c>
      <c r="I92" s="78">
        <v>10.4</v>
      </c>
      <c r="J92" s="95">
        <v>118.22000000000001</v>
      </c>
      <c r="K92" s="94">
        <v>142</v>
      </c>
      <c r="L92" s="51"/>
    </row>
    <row r="93" spans="1:12" ht="18.75">
      <c r="A93" s="24"/>
      <c r="B93" s="16"/>
      <c r="C93" s="11"/>
      <c r="D93" s="7" t="s">
        <v>28</v>
      </c>
      <c r="E93" s="82" t="s">
        <v>63</v>
      </c>
      <c r="F93" s="86">
        <v>115</v>
      </c>
      <c r="G93" s="93">
        <v>16</v>
      </c>
      <c r="H93" s="93">
        <v>15</v>
      </c>
      <c r="I93" s="93">
        <v>13</v>
      </c>
      <c r="J93" s="78">
        <v>251</v>
      </c>
      <c r="K93" s="94">
        <v>461</v>
      </c>
      <c r="L93" s="50"/>
    </row>
    <row r="94" spans="1:12" ht="18.75">
      <c r="A94" s="24"/>
      <c r="B94" s="16"/>
      <c r="C94" s="11"/>
      <c r="D94" s="7" t="s">
        <v>29</v>
      </c>
      <c r="E94" s="82" t="s">
        <v>64</v>
      </c>
      <c r="F94" s="86"/>
      <c r="G94" s="93"/>
      <c r="H94" s="93"/>
      <c r="I94" s="93"/>
      <c r="J94" s="78"/>
      <c r="K94" s="94">
        <v>528</v>
      </c>
      <c r="L94" s="54"/>
    </row>
    <row r="95" spans="1:12" ht="18.75">
      <c r="A95" s="24"/>
      <c r="B95" s="16"/>
      <c r="C95" s="11"/>
      <c r="D95" s="7"/>
      <c r="E95" s="76" t="s">
        <v>48</v>
      </c>
      <c r="F95" s="77">
        <v>150</v>
      </c>
      <c r="G95" s="84">
        <v>2.97</v>
      </c>
      <c r="H95" s="84">
        <v>5.3</v>
      </c>
      <c r="I95" s="84">
        <v>26.1</v>
      </c>
      <c r="J95" s="84">
        <v>164</v>
      </c>
      <c r="K95" s="94">
        <v>520</v>
      </c>
      <c r="L95" s="54"/>
    </row>
    <row r="96" spans="1:12" ht="18.75">
      <c r="A96" s="24"/>
      <c r="B96" s="16"/>
      <c r="C96" s="11"/>
      <c r="D96" s="7" t="s">
        <v>30</v>
      </c>
      <c r="E96" s="76" t="s">
        <v>65</v>
      </c>
      <c r="F96" s="77">
        <v>200</v>
      </c>
      <c r="G96" s="78">
        <v>0</v>
      </c>
      <c r="H96" s="78">
        <v>0</v>
      </c>
      <c r="I96" s="78">
        <v>7</v>
      </c>
      <c r="J96" s="78">
        <v>28</v>
      </c>
      <c r="K96" s="94">
        <v>685</v>
      </c>
      <c r="L96" s="51"/>
    </row>
    <row r="97" spans="1:12" ht="18.75">
      <c r="A97" s="24"/>
      <c r="B97" s="16"/>
      <c r="C97" s="11"/>
      <c r="D97" s="7" t="s">
        <v>31</v>
      </c>
      <c r="E97" s="76" t="s">
        <v>44</v>
      </c>
      <c r="F97" s="77">
        <v>31</v>
      </c>
      <c r="G97" s="78">
        <v>2.2999999999999998</v>
      </c>
      <c r="H97" s="78">
        <v>0.2</v>
      </c>
      <c r="I97" s="78">
        <v>15</v>
      </c>
      <c r="J97" s="78">
        <v>71</v>
      </c>
      <c r="K97" s="94"/>
      <c r="L97" s="51"/>
    </row>
    <row r="98" spans="1:12" ht="18.75">
      <c r="A98" s="24"/>
      <c r="B98" s="16"/>
      <c r="C98" s="11"/>
      <c r="D98" s="7" t="s">
        <v>32</v>
      </c>
      <c r="E98" s="76" t="s">
        <v>50</v>
      </c>
      <c r="F98" s="77">
        <v>25</v>
      </c>
      <c r="G98" s="78">
        <v>1.6</v>
      </c>
      <c r="H98" s="78">
        <v>1</v>
      </c>
      <c r="I98" s="78">
        <v>9.6</v>
      </c>
      <c r="J98" s="78">
        <v>54</v>
      </c>
      <c r="K98" s="42"/>
      <c r="L98" s="51"/>
    </row>
    <row r="99" spans="1:12" ht="18.75">
      <c r="A99" s="24"/>
      <c r="B99" s="16"/>
      <c r="C99" s="11"/>
      <c r="D99" s="6"/>
      <c r="E99" s="82" t="s">
        <v>51</v>
      </c>
      <c r="F99" s="77">
        <v>100</v>
      </c>
      <c r="G99" s="78">
        <v>0.4</v>
      </c>
      <c r="H99" s="78">
        <v>0.4</v>
      </c>
      <c r="I99" s="78">
        <v>9.8000000000000007</v>
      </c>
      <c r="J99" s="78">
        <v>44.400000000000006</v>
      </c>
      <c r="K99" s="42"/>
      <c r="L99" s="41"/>
    </row>
    <row r="100" spans="1:12" ht="15">
      <c r="A100" s="25"/>
      <c r="B100" s="18"/>
      <c r="C100" s="8"/>
      <c r="D100" s="19" t="s">
        <v>33</v>
      </c>
      <c r="E100" s="12"/>
      <c r="F100" s="20">
        <f>SUM(F91:F99)</f>
        <v>893.5</v>
      </c>
      <c r="G100" s="20">
        <f>SUM(G91:G99)</f>
        <v>28.57</v>
      </c>
      <c r="H100" s="20">
        <f>SUM(H91:H99)</f>
        <v>32.779999999999994</v>
      </c>
      <c r="I100" s="20">
        <f>SUM(I91:I99)</f>
        <v>99.899999999999991</v>
      </c>
      <c r="J100" s="20">
        <f>SUM(J91:J99)</f>
        <v>809.12</v>
      </c>
      <c r="K100" s="26"/>
      <c r="L100" s="20">
        <f>SUM(L91:L99)</f>
        <v>0</v>
      </c>
    </row>
    <row r="101" spans="1:12" ht="15.75" customHeight="1" thickBot="1">
      <c r="A101" s="30">
        <f>A81</f>
        <v>1</v>
      </c>
      <c r="B101" s="31">
        <f>B81</f>
        <v>5</v>
      </c>
      <c r="C101" s="103" t="s">
        <v>4</v>
      </c>
      <c r="D101" s="104"/>
      <c r="E101" s="32"/>
      <c r="F101" s="33">
        <f>F90+F100</f>
        <v>1474.5</v>
      </c>
      <c r="G101" s="33">
        <f>G90+G100</f>
        <v>51.94</v>
      </c>
      <c r="H101" s="33">
        <f>H90+H100</f>
        <v>58.779999999999994</v>
      </c>
      <c r="I101" s="33">
        <f>I90+I100</f>
        <v>179.6</v>
      </c>
      <c r="J101" s="33">
        <f>J90+J100</f>
        <v>1455.62</v>
      </c>
      <c r="K101" s="33"/>
      <c r="L101" s="33">
        <f>L90+L100</f>
        <v>0</v>
      </c>
    </row>
    <row r="102" spans="1:12" ht="18.75">
      <c r="A102" s="21">
        <v>2</v>
      </c>
      <c r="B102" s="22">
        <v>1</v>
      </c>
      <c r="C102" s="23" t="s">
        <v>20</v>
      </c>
      <c r="D102" s="5" t="s">
        <v>21</v>
      </c>
      <c r="E102" s="76" t="s">
        <v>66</v>
      </c>
      <c r="F102" s="77">
        <v>45</v>
      </c>
      <c r="G102" s="78">
        <v>3.36</v>
      </c>
      <c r="H102" s="78">
        <v>7.35</v>
      </c>
      <c r="I102" s="78">
        <v>8.08</v>
      </c>
      <c r="J102" s="78">
        <v>111.91</v>
      </c>
      <c r="K102" s="45">
        <v>10</v>
      </c>
      <c r="L102" s="55"/>
    </row>
    <row r="103" spans="1:12" ht="18.75">
      <c r="A103" s="24"/>
      <c r="B103" s="16"/>
      <c r="C103" s="11"/>
      <c r="D103" s="6"/>
      <c r="E103" s="79" t="s">
        <v>67</v>
      </c>
      <c r="F103" s="77">
        <v>205</v>
      </c>
      <c r="G103" s="80">
        <v>7.27</v>
      </c>
      <c r="H103" s="80">
        <v>7.57</v>
      </c>
      <c r="I103" s="80">
        <v>25.06</v>
      </c>
      <c r="J103" s="78">
        <v>197.45</v>
      </c>
      <c r="K103" s="47" t="s">
        <v>69</v>
      </c>
      <c r="L103" s="51"/>
    </row>
    <row r="104" spans="1:12" ht="18.75">
      <c r="A104" s="24"/>
      <c r="B104" s="16"/>
      <c r="C104" s="11"/>
      <c r="D104" s="6"/>
      <c r="E104" s="76" t="s">
        <v>42</v>
      </c>
      <c r="F104" s="77">
        <v>40</v>
      </c>
      <c r="G104" s="78">
        <v>5</v>
      </c>
      <c r="H104" s="78">
        <v>5</v>
      </c>
      <c r="I104" s="78">
        <v>0</v>
      </c>
      <c r="J104" s="78">
        <v>65</v>
      </c>
      <c r="K104" s="47">
        <v>324</v>
      </c>
      <c r="L104" s="51"/>
    </row>
    <row r="105" spans="1:12" ht="18.75">
      <c r="A105" s="24"/>
      <c r="B105" s="16"/>
      <c r="C105" s="11"/>
      <c r="D105" s="7" t="s">
        <v>22</v>
      </c>
      <c r="E105" s="76" t="s">
        <v>68</v>
      </c>
      <c r="F105" s="77">
        <v>200</v>
      </c>
      <c r="G105" s="80">
        <v>2.4700000000000002</v>
      </c>
      <c r="H105" s="80">
        <v>2</v>
      </c>
      <c r="I105" s="80">
        <v>18</v>
      </c>
      <c r="J105" s="80">
        <v>99.88</v>
      </c>
      <c r="K105" s="47">
        <v>693</v>
      </c>
      <c r="L105" s="51"/>
    </row>
    <row r="106" spans="1:12" ht="18.75">
      <c r="A106" s="24"/>
      <c r="B106" s="16"/>
      <c r="C106" s="11"/>
      <c r="D106" s="7" t="s">
        <v>23</v>
      </c>
      <c r="E106" s="81" t="s">
        <v>44</v>
      </c>
      <c r="F106" s="77">
        <v>31</v>
      </c>
      <c r="G106" s="78">
        <v>2.2999999999999998</v>
      </c>
      <c r="H106" s="78">
        <v>0.2</v>
      </c>
      <c r="I106" s="78">
        <v>15</v>
      </c>
      <c r="J106" s="78">
        <v>71</v>
      </c>
      <c r="K106" s="42"/>
      <c r="L106" s="51"/>
    </row>
    <row r="107" spans="1:12" ht="19.5" thickBot="1">
      <c r="A107" s="24"/>
      <c r="B107" s="16"/>
      <c r="C107" s="11"/>
      <c r="D107" s="7" t="s">
        <v>24</v>
      </c>
      <c r="E107" s="81"/>
      <c r="F107" s="77"/>
      <c r="G107" s="78"/>
      <c r="H107" s="78"/>
      <c r="I107" s="78"/>
      <c r="J107" s="78"/>
      <c r="K107" s="42"/>
      <c r="L107" s="56"/>
    </row>
    <row r="108" spans="1:12" ht="18.75">
      <c r="A108" s="24"/>
      <c r="B108" s="16"/>
      <c r="C108" s="11"/>
      <c r="D108" s="6"/>
      <c r="E108" s="82" t="s">
        <v>45</v>
      </c>
      <c r="F108" s="77">
        <v>100</v>
      </c>
      <c r="G108" s="78">
        <v>4</v>
      </c>
      <c r="H108" s="78">
        <v>2.5</v>
      </c>
      <c r="I108" s="78">
        <v>9.6999999999999993</v>
      </c>
      <c r="J108" s="78">
        <v>77.3</v>
      </c>
      <c r="K108" s="42"/>
      <c r="L108" s="51"/>
    </row>
    <row r="109" spans="1:12" ht="15.75">
      <c r="A109" s="24"/>
      <c r="B109" s="16"/>
      <c r="C109" s="11"/>
      <c r="D109" s="6"/>
      <c r="E109" s="46"/>
      <c r="F109" s="47"/>
      <c r="G109" s="48"/>
      <c r="H109" s="48"/>
      <c r="I109" s="49"/>
      <c r="J109" s="48"/>
      <c r="K109" s="42"/>
      <c r="L109" s="51"/>
    </row>
    <row r="110" spans="1:12" ht="15.75" thickBot="1">
      <c r="A110" s="25"/>
      <c r="B110" s="18"/>
      <c r="C110" s="8"/>
      <c r="D110" s="19" t="s">
        <v>33</v>
      </c>
      <c r="E110" s="9"/>
      <c r="F110" s="20">
        <f>SUM(F102:F109)</f>
        <v>621</v>
      </c>
      <c r="G110" s="20">
        <f t="shared" ref="G110:J110" si="42">SUM(G102:G109)</f>
        <v>24.4</v>
      </c>
      <c r="H110" s="20">
        <f t="shared" si="42"/>
        <v>24.62</v>
      </c>
      <c r="I110" s="20">
        <f t="shared" si="42"/>
        <v>75.84</v>
      </c>
      <c r="J110" s="20">
        <f t="shared" si="42"/>
        <v>622.54</v>
      </c>
      <c r="K110" s="26"/>
      <c r="L110" s="20">
        <f t="shared" ref="L110" si="43">SUM(L102:L109)</f>
        <v>0</v>
      </c>
    </row>
    <row r="111" spans="1:12" ht="18.75">
      <c r="A111" s="27">
        <f>A102</f>
        <v>2</v>
      </c>
      <c r="B111" s="14">
        <f>B102</f>
        <v>1</v>
      </c>
      <c r="C111" s="10" t="s">
        <v>25</v>
      </c>
      <c r="D111" s="7" t="s">
        <v>26</v>
      </c>
      <c r="E111" s="76" t="s">
        <v>89</v>
      </c>
      <c r="F111" s="77">
        <v>60</v>
      </c>
      <c r="G111" s="78">
        <v>1</v>
      </c>
      <c r="H111" s="78">
        <v>3.4</v>
      </c>
      <c r="I111" s="78">
        <v>8.5</v>
      </c>
      <c r="J111" s="78">
        <v>68.599999999999994</v>
      </c>
      <c r="K111" s="94">
        <v>42</v>
      </c>
      <c r="L111" s="45"/>
    </row>
    <row r="112" spans="1:12" ht="18.75">
      <c r="A112" s="24"/>
      <c r="B112" s="16"/>
      <c r="C112" s="11"/>
      <c r="D112" s="7" t="s">
        <v>27</v>
      </c>
      <c r="E112" s="76" t="s">
        <v>87</v>
      </c>
      <c r="F112" s="77">
        <v>210</v>
      </c>
      <c r="G112" s="95">
        <v>1.71</v>
      </c>
      <c r="H112" s="78">
        <v>4.24</v>
      </c>
      <c r="I112" s="95">
        <v>10.37</v>
      </c>
      <c r="J112" s="78">
        <v>86.48</v>
      </c>
      <c r="K112" s="94">
        <v>124</v>
      </c>
      <c r="L112" s="51"/>
    </row>
    <row r="113" spans="1:12" ht="18.75">
      <c r="A113" s="24"/>
      <c r="B113" s="16"/>
      <c r="C113" s="11"/>
      <c r="D113" s="7" t="s">
        <v>28</v>
      </c>
      <c r="E113" s="76" t="s">
        <v>90</v>
      </c>
      <c r="F113" s="77">
        <v>125</v>
      </c>
      <c r="G113" s="89">
        <v>16</v>
      </c>
      <c r="H113" s="78">
        <v>16</v>
      </c>
      <c r="I113" s="78">
        <v>14</v>
      </c>
      <c r="J113" s="78">
        <v>264</v>
      </c>
      <c r="K113" s="94">
        <v>471</v>
      </c>
      <c r="L113" s="51"/>
    </row>
    <row r="114" spans="1:12" ht="18.75">
      <c r="A114" s="24"/>
      <c r="B114" s="16"/>
      <c r="C114" s="11"/>
      <c r="D114" s="7" t="s">
        <v>29</v>
      </c>
      <c r="E114" s="82" t="s">
        <v>64</v>
      </c>
      <c r="F114" s="77"/>
      <c r="G114" s="78"/>
      <c r="H114" s="78"/>
      <c r="I114" s="78"/>
      <c r="J114" s="78"/>
      <c r="K114" s="94">
        <v>528</v>
      </c>
      <c r="L114" s="41"/>
    </row>
    <row r="115" spans="1:12" ht="18.75">
      <c r="A115" s="24"/>
      <c r="B115" s="16"/>
      <c r="C115" s="11"/>
      <c r="D115" s="7"/>
      <c r="E115" s="82" t="s">
        <v>91</v>
      </c>
      <c r="F115" s="77">
        <v>150</v>
      </c>
      <c r="G115" s="78">
        <v>2</v>
      </c>
      <c r="H115" s="78">
        <v>4.2</v>
      </c>
      <c r="I115" s="78">
        <v>20</v>
      </c>
      <c r="J115" s="78">
        <v>125.80000000000001</v>
      </c>
      <c r="K115" s="94">
        <v>246</v>
      </c>
      <c r="L115" s="41"/>
    </row>
    <row r="116" spans="1:12" ht="18.75">
      <c r="A116" s="24"/>
      <c r="B116" s="16"/>
      <c r="C116" s="11"/>
      <c r="D116" s="7" t="s">
        <v>30</v>
      </c>
      <c r="E116" s="82" t="s">
        <v>55</v>
      </c>
      <c r="F116" s="77">
        <v>200</v>
      </c>
      <c r="G116" s="78">
        <v>0</v>
      </c>
      <c r="H116" s="78">
        <v>0.5</v>
      </c>
      <c r="I116" s="78">
        <v>24.5</v>
      </c>
      <c r="J116" s="78">
        <v>102.5</v>
      </c>
      <c r="K116" s="94">
        <v>702</v>
      </c>
      <c r="L116" s="47"/>
    </row>
    <row r="117" spans="1:12" ht="18.75">
      <c r="A117" s="24"/>
      <c r="B117" s="16"/>
      <c r="C117" s="11"/>
      <c r="D117" s="7" t="s">
        <v>31</v>
      </c>
      <c r="E117" s="76" t="s">
        <v>44</v>
      </c>
      <c r="F117" s="77">
        <v>31</v>
      </c>
      <c r="G117" s="78">
        <v>2.2999999999999998</v>
      </c>
      <c r="H117" s="78">
        <v>0.2</v>
      </c>
      <c r="I117" s="78">
        <v>15</v>
      </c>
      <c r="J117" s="78">
        <v>71</v>
      </c>
      <c r="K117" s="94"/>
      <c r="L117" s="51"/>
    </row>
    <row r="118" spans="1:12" ht="18.75">
      <c r="A118" s="24"/>
      <c r="B118" s="16"/>
      <c r="C118" s="11"/>
      <c r="D118" s="7" t="s">
        <v>32</v>
      </c>
      <c r="E118" s="76" t="s">
        <v>50</v>
      </c>
      <c r="F118" s="77">
        <v>25</v>
      </c>
      <c r="G118" s="78">
        <v>1.6</v>
      </c>
      <c r="H118" s="78">
        <v>1</v>
      </c>
      <c r="I118" s="78">
        <v>9.6</v>
      </c>
      <c r="J118" s="78">
        <v>54</v>
      </c>
      <c r="K118" s="42"/>
      <c r="L118" s="51"/>
    </row>
    <row r="119" spans="1:12" ht="18.75">
      <c r="A119" s="24"/>
      <c r="B119" s="16"/>
      <c r="C119" s="11"/>
      <c r="D119" s="6"/>
      <c r="E119" s="82" t="s">
        <v>45</v>
      </c>
      <c r="F119" s="77">
        <v>100</v>
      </c>
      <c r="G119" s="78">
        <v>4</v>
      </c>
      <c r="H119" s="78">
        <v>2.5</v>
      </c>
      <c r="I119" s="78">
        <v>9.6999999999999993</v>
      </c>
      <c r="J119" s="78">
        <v>77.3</v>
      </c>
      <c r="K119" s="42"/>
      <c r="L119" s="41"/>
    </row>
    <row r="120" spans="1:12" ht="15">
      <c r="A120" s="25"/>
      <c r="B120" s="18"/>
      <c r="C120" s="8"/>
      <c r="D120" s="19" t="s">
        <v>33</v>
      </c>
      <c r="E120" s="12"/>
      <c r="F120" s="20">
        <f>SUM(F111:F119)</f>
        <v>901</v>
      </c>
      <c r="G120" s="20">
        <f>SUM(G111:G119)</f>
        <v>28.610000000000003</v>
      </c>
      <c r="H120" s="20">
        <f>SUM(H111:H119)</f>
        <v>32.04</v>
      </c>
      <c r="I120" s="20">
        <f>SUM(I111:I119)</f>
        <v>111.67</v>
      </c>
      <c r="J120" s="20">
        <f>SUM(J111:J119)</f>
        <v>849.68</v>
      </c>
      <c r="K120" s="26"/>
      <c r="L120" s="20">
        <f>SUM(L111:L119)</f>
        <v>0</v>
      </c>
    </row>
    <row r="121" spans="1:12" ht="15.75" thickBot="1">
      <c r="A121" s="30">
        <f>A102</f>
        <v>2</v>
      </c>
      <c r="B121" s="31">
        <f>B102</f>
        <v>1</v>
      </c>
      <c r="C121" s="103" t="s">
        <v>4</v>
      </c>
      <c r="D121" s="104"/>
      <c r="E121" s="32"/>
      <c r="F121" s="33">
        <f>F110+F120</f>
        <v>1522</v>
      </c>
      <c r="G121" s="33">
        <f>G110+G120</f>
        <v>53.010000000000005</v>
      </c>
      <c r="H121" s="33">
        <f>H110+H120</f>
        <v>56.66</v>
      </c>
      <c r="I121" s="33">
        <f>I110+I120</f>
        <v>187.51</v>
      </c>
      <c r="J121" s="33">
        <f>J110+J120</f>
        <v>1472.2199999999998</v>
      </c>
      <c r="K121" s="33"/>
      <c r="L121" s="33">
        <f>L110+L120</f>
        <v>0</v>
      </c>
    </row>
    <row r="122" spans="1:12" ht="18.75">
      <c r="A122" s="15">
        <v>2</v>
      </c>
      <c r="B122" s="16">
        <v>2</v>
      </c>
      <c r="C122" s="23" t="s">
        <v>20</v>
      </c>
      <c r="D122" s="5" t="s">
        <v>21</v>
      </c>
      <c r="E122" s="81" t="s">
        <v>59</v>
      </c>
      <c r="F122" s="77">
        <v>100</v>
      </c>
      <c r="G122" s="83">
        <v>12.19</v>
      </c>
      <c r="H122" s="83">
        <v>7.34</v>
      </c>
      <c r="I122" s="83">
        <v>16</v>
      </c>
      <c r="J122" s="83">
        <v>178.82</v>
      </c>
      <c r="K122" s="45">
        <v>388</v>
      </c>
      <c r="L122" s="50"/>
    </row>
    <row r="123" spans="1:12" ht="18.75">
      <c r="A123" s="15"/>
      <c r="B123" s="16"/>
      <c r="C123" s="11"/>
      <c r="D123" s="6"/>
      <c r="E123" s="81" t="s">
        <v>48</v>
      </c>
      <c r="F123" s="77">
        <v>150</v>
      </c>
      <c r="G123" s="84">
        <v>2.97</v>
      </c>
      <c r="H123" s="84">
        <v>5.3</v>
      </c>
      <c r="I123" s="84">
        <v>26.1</v>
      </c>
      <c r="J123" s="84">
        <v>164</v>
      </c>
      <c r="K123" s="47">
        <v>520</v>
      </c>
      <c r="L123" s="54"/>
    </row>
    <row r="124" spans="1:12" ht="18.75">
      <c r="A124" s="15"/>
      <c r="B124" s="16"/>
      <c r="C124" s="11"/>
      <c r="D124" s="7" t="s">
        <v>22</v>
      </c>
      <c r="E124" s="85" t="s">
        <v>70</v>
      </c>
      <c r="F124" s="77">
        <v>200</v>
      </c>
      <c r="G124" s="78">
        <v>0.6</v>
      </c>
      <c r="H124" s="78">
        <v>0</v>
      </c>
      <c r="I124" s="78">
        <v>31.4</v>
      </c>
      <c r="J124" s="78">
        <v>128</v>
      </c>
      <c r="K124" s="47">
        <v>639</v>
      </c>
      <c r="L124" s="51"/>
    </row>
    <row r="125" spans="1:12" ht="18.75">
      <c r="A125" s="15"/>
      <c r="B125" s="16"/>
      <c r="C125" s="11"/>
      <c r="D125" s="7" t="s">
        <v>23</v>
      </c>
      <c r="E125" s="81" t="s">
        <v>44</v>
      </c>
      <c r="F125" s="77">
        <v>31</v>
      </c>
      <c r="G125" s="78">
        <v>2.2999999999999998</v>
      </c>
      <c r="H125" s="78">
        <v>0.2</v>
      </c>
      <c r="I125" s="78">
        <v>15</v>
      </c>
      <c r="J125" s="78">
        <v>71</v>
      </c>
      <c r="K125" s="42"/>
      <c r="L125" s="51"/>
    </row>
    <row r="126" spans="1:12" ht="18.75">
      <c r="A126" s="15"/>
      <c r="B126" s="16"/>
      <c r="C126" s="11"/>
      <c r="D126" s="7"/>
      <c r="E126" s="81" t="s">
        <v>50</v>
      </c>
      <c r="F126" s="77">
        <v>25</v>
      </c>
      <c r="G126" s="78">
        <v>1.6</v>
      </c>
      <c r="H126" s="78">
        <v>1</v>
      </c>
      <c r="I126" s="78">
        <v>9.6</v>
      </c>
      <c r="J126" s="78">
        <v>54</v>
      </c>
      <c r="K126" s="42"/>
      <c r="L126" s="51"/>
    </row>
    <row r="127" spans="1:12" ht="18.75">
      <c r="A127" s="15"/>
      <c r="B127" s="16"/>
      <c r="C127" s="11"/>
      <c r="D127" s="7" t="s">
        <v>24</v>
      </c>
      <c r="E127" s="82" t="s">
        <v>51</v>
      </c>
      <c r="F127" s="77">
        <v>100</v>
      </c>
      <c r="G127" s="78">
        <v>0.4</v>
      </c>
      <c r="H127" s="78">
        <v>0.4</v>
      </c>
      <c r="I127" s="78">
        <v>9.8000000000000007</v>
      </c>
      <c r="J127" s="78">
        <v>44.400000000000006</v>
      </c>
      <c r="K127" s="42"/>
      <c r="L127" s="41"/>
    </row>
    <row r="128" spans="1:12" ht="18.75">
      <c r="A128" s="15"/>
      <c r="B128" s="16"/>
      <c r="C128" s="11"/>
      <c r="D128" s="6"/>
      <c r="E128" s="81" t="s">
        <v>52</v>
      </c>
      <c r="F128" s="77">
        <v>60</v>
      </c>
      <c r="G128" s="78">
        <v>2</v>
      </c>
      <c r="H128" s="78">
        <v>3.2</v>
      </c>
      <c r="I128" s="78">
        <v>8.4</v>
      </c>
      <c r="J128" s="78">
        <v>70.400000000000006</v>
      </c>
      <c r="K128" s="42">
        <v>50</v>
      </c>
      <c r="L128" s="51"/>
    </row>
    <row r="129" spans="1:12" ht="18.75">
      <c r="A129" s="15"/>
      <c r="B129" s="16"/>
      <c r="C129" s="11"/>
      <c r="D129" s="6"/>
      <c r="E129" s="81"/>
      <c r="F129" s="77"/>
      <c r="G129" s="78"/>
      <c r="H129" s="78"/>
      <c r="I129" s="78"/>
      <c r="J129" s="78"/>
      <c r="K129" s="75"/>
      <c r="L129" s="74"/>
    </row>
    <row r="130" spans="1:12" ht="15.75" thickBot="1">
      <c r="A130" s="17"/>
      <c r="B130" s="18"/>
      <c r="C130" s="8"/>
      <c r="D130" s="19" t="s">
        <v>33</v>
      </c>
      <c r="E130" s="9"/>
      <c r="F130" s="20">
        <f>SUM(F122:F128)</f>
        <v>666</v>
      </c>
      <c r="G130" s="20">
        <f>SUM(G122:G128)</f>
        <v>22.06</v>
      </c>
      <c r="H130" s="20">
        <f>SUM(H122:H128)</f>
        <v>17.440000000000001</v>
      </c>
      <c r="I130" s="20">
        <f>SUM(I122:I128)</f>
        <v>116.3</v>
      </c>
      <c r="J130" s="20">
        <f>SUM(J122:J128)</f>
        <v>710.61999999999989</v>
      </c>
      <c r="K130" s="26"/>
      <c r="L130" s="20">
        <f>SUM(L122:L128)</f>
        <v>0</v>
      </c>
    </row>
    <row r="131" spans="1:12" ht="18.75">
      <c r="A131" s="14">
        <f>A122</f>
        <v>2</v>
      </c>
      <c r="B131" s="14">
        <f>B122</f>
        <v>2</v>
      </c>
      <c r="C131" s="10" t="s">
        <v>25</v>
      </c>
      <c r="D131" s="7" t="s">
        <v>26</v>
      </c>
      <c r="E131" s="81" t="s">
        <v>52</v>
      </c>
      <c r="F131" s="77">
        <v>60</v>
      </c>
      <c r="G131" s="78">
        <v>2</v>
      </c>
      <c r="H131" s="78">
        <v>3.2</v>
      </c>
      <c r="I131" s="78">
        <v>8.4</v>
      </c>
      <c r="J131" s="78">
        <v>70.400000000000006</v>
      </c>
      <c r="K131" s="94">
        <v>50</v>
      </c>
      <c r="L131" s="50"/>
    </row>
    <row r="132" spans="1:12" ht="18.75">
      <c r="A132" s="15"/>
      <c r="B132" s="16"/>
      <c r="C132" s="11"/>
      <c r="D132" s="7" t="s">
        <v>27</v>
      </c>
      <c r="E132" s="81" t="s">
        <v>81</v>
      </c>
      <c r="F132" s="77">
        <v>210</v>
      </c>
      <c r="G132" s="89">
        <v>1.44</v>
      </c>
      <c r="H132" s="78">
        <v>5.6</v>
      </c>
      <c r="I132" s="78">
        <v>11.96</v>
      </c>
      <c r="J132" s="78">
        <v>104.00000000000001</v>
      </c>
      <c r="K132" s="94">
        <v>135</v>
      </c>
      <c r="L132" s="47"/>
    </row>
    <row r="133" spans="1:12" ht="18.75">
      <c r="A133" s="15"/>
      <c r="B133" s="16"/>
      <c r="C133" s="11"/>
      <c r="D133" s="7" t="s">
        <v>28</v>
      </c>
      <c r="E133" s="81" t="s">
        <v>92</v>
      </c>
      <c r="F133" s="77">
        <v>100</v>
      </c>
      <c r="G133" s="83">
        <v>12.19</v>
      </c>
      <c r="H133" s="83">
        <v>7.34</v>
      </c>
      <c r="I133" s="83">
        <v>16</v>
      </c>
      <c r="J133" s="83">
        <v>178.82</v>
      </c>
      <c r="K133" s="94">
        <v>388</v>
      </c>
      <c r="L133" s="47"/>
    </row>
    <row r="134" spans="1:12" ht="18.75">
      <c r="A134" s="15"/>
      <c r="B134" s="16"/>
      <c r="C134" s="11"/>
      <c r="D134" s="7" t="s">
        <v>29</v>
      </c>
      <c r="E134" s="81" t="s">
        <v>48</v>
      </c>
      <c r="F134" s="77">
        <v>150</v>
      </c>
      <c r="G134" s="84">
        <v>2.97</v>
      </c>
      <c r="H134" s="84">
        <v>5.3</v>
      </c>
      <c r="I134" s="84">
        <v>26.1</v>
      </c>
      <c r="J134" s="84">
        <v>164</v>
      </c>
      <c r="K134" s="94">
        <v>520</v>
      </c>
      <c r="L134" s="54"/>
    </row>
    <row r="135" spans="1:12" ht="18.75">
      <c r="A135" s="15"/>
      <c r="B135" s="16"/>
      <c r="C135" s="11"/>
      <c r="D135" s="7" t="s">
        <v>30</v>
      </c>
      <c r="E135" s="85" t="s">
        <v>70</v>
      </c>
      <c r="F135" s="77">
        <v>200</v>
      </c>
      <c r="G135" s="78">
        <v>0.6</v>
      </c>
      <c r="H135" s="78">
        <v>0</v>
      </c>
      <c r="I135" s="78">
        <v>31.4</v>
      </c>
      <c r="J135" s="78">
        <v>128</v>
      </c>
      <c r="K135" s="94">
        <v>639</v>
      </c>
      <c r="L135" s="51"/>
    </row>
    <row r="136" spans="1:12" ht="18.75">
      <c r="A136" s="15"/>
      <c r="B136" s="16"/>
      <c r="C136" s="11"/>
      <c r="D136" s="7" t="s">
        <v>31</v>
      </c>
      <c r="E136" s="81" t="s">
        <v>44</v>
      </c>
      <c r="F136" s="77">
        <v>31</v>
      </c>
      <c r="G136" s="78">
        <v>2.2999999999999998</v>
      </c>
      <c r="H136" s="78">
        <v>0.2</v>
      </c>
      <c r="I136" s="78">
        <v>15</v>
      </c>
      <c r="J136" s="78">
        <v>71</v>
      </c>
      <c r="K136" s="94"/>
      <c r="L136" s="51"/>
    </row>
    <row r="137" spans="1:12" ht="18.75">
      <c r="A137" s="15"/>
      <c r="B137" s="16"/>
      <c r="C137" s="11"/>
      <c r="D137" s="7" t="s">
        <v>32</v>
      </c>
      <c r="E137" s="81" t="s">
        <v>50</v>
      </c>
      <c r="F137" s="77">
        <v>25</v>
      </c>
      <c r="G137" s="78">
        <v>1.6</v>
      </c>
      <c r="H137" s="78">
        <v>1</v>
      </c>
      <c r="I137" s="78">
        <v>9.6</v>
      </c>
      <c r="J137" s="78">
        <v>54</v>
      </c>
      <c r="K137" s="42"/>
      <c r="L137" s="51"/>
    </row>
    <row r="138" spans="1:12" ht="18.75">
      <c r="A138" s="15"/>
      <c r="B138" s="16"/>
      <c r="C138" s="11"/>
      <c r="D138" s="6"/>
      <c r="E138" s="82" t="s">
        <v>51</v>
      </c>
      <c r="F138" s="77">
        <v>100</v>
      </c>
      <c r="G138" s="78">
        <v>0.4</v>
      </c>
      <c r="H138" s="78">
        <v>0.4</v>
      </c>
      <c r="I138" s="78">
        <v>9.8000000000000007</v>
      </c>
      <c r="J138" s="78">
        <v>44.400000000000006</v>
      </c>
      <c r="K138" s="42"/>
      <c r="L138" s="41"/>
    </row>
    <row r="139" spans="1:12" ht="15">
      <c r="A139" s="15"/>
      <c r="B139" s="16"/>
      <c r="C139" s="11"/>
      <c r="D139" s="6"/>
      <c r="E139" s="40"/>
      <c r="F139" s="41"/>
      <c r="G139" s="41"/>
      <c r="H139" s="41"/>
      <c r="I139" s="41"/>
      <c r="J139" s="41"/>
      <c r="K139" s="42"/>
      <c r="L139" s="41"/>
    </row>
    <row r="140" spans="1:12" ht="15">
      <c r="A140" s="17"/>
      <c r="B140" s="18"/>
      <c r="C140" s="8"/>
      <c r="D140" s="19" t="s">
        <v>33</v>
      </c>
      <c r="E140" s="12"/>
      <c r="F140" s="20">
        <f>SUM(F131:F139)</f>
        <v>876</v>
      </c>
      <c r="G140" s="20">
        <f t="shared" ref="G140:J140" si="44">SUM(G131:G139)</f>
        <v>23.5</v>
      </c>
      <c r="H140" s="20">
        <f t="shared" si="44"/>
        <v>23.04</v>
      </c>
      <c r="I140" s="20">
        <f t="shared" si="44"/>
        <v>128.26</v>
      </c>
      <c r="J140" s="20">
        <f t="shared" si="44"/>
        <v>814.62</v>
      </c>
      <c r="K140" s="26"/>
      <c r="L140" s="20">
        <f t="shared" ref="L140" si="45">SUM(L131:L139)</f>
        <v>0</v>
      </c>
    </row>
    <row r="141" spans="1:12" ht="15.75" thickBot="1">
      <c r="A141" s="34">
        <f>A122</f>
        <v>2</v>
      </c>
      <c r="B141" s="34">
        <f>B122</f>
        <v>2</v>
      </c>
      <c r="C141" s="103" t="s">
        <v>4</v>
      </c>
      <c r="D141" s="104"/>
      <c r="E141" s="32"/>
      <c r="F141" s="33">
        <f>F130+F140</f>
        <v>1542</v>
      </c>
      <c r="G141" s="33">
        <f t="shared" ref="G141" si="46">G130+G140</f>
        <v>45.56</v>
      </c>
      <c r="H141" s="33">
        <f t="shared" ref="H141" si="47">H130+H140</f>
        <v>40.480000000000004</v>
      </c>
      <c r="I141" s="33">
        <f t="shared" ref="I141" si="48">I130+I140</f>
        <v>244.56</v>
      </c>
      <c r="J141" s="33">
        <f t="shared" ref="J141:L141" si="49">J130+J140</f>
        <v>1525.2399999999998</v>
      </c>
      <c r="K141" s="33"/>
      <c r="L141" s="33">
        <f t="shared" si="49"/>
        <v>0</v>
      </c>
    </row>
    <row r="142" spans="1:12" ht="18.75">
      <c r="A142" s="21">
        <v>2</v>
      </c>
      <c r="B142" s="22">
        <v>3</v>
      </c>
      <c r="C142" s="23" t="s">
        <v>20</v>
      </c>
      <c r="D142" s="5" t="s">
        <v>21</v>
      </c>
      <c r="E142" s="81" t="s">
        <v>47</v>
      </c>
      <c r="F142" s="86">
        <v>100</v>
      </c>
      <c r="G142" s="80">
        <v>18</v>
      </c>
      <c r="H142" s="80">
        <v>16.5</v>
      </c>
      <c r="I142" s="80">
        <v>7</v>
      </c>
      <c r="J142" s="78">
        <v>248.5</v>
      </c>
      <c r="K142" s="45">
        <v>437</v>
      </c>
      <c r="L142" s="55"/>
    </row>
    <row r="143" spans="1:12" ht="18.75">
      <c r="A143" s="24"/>
      <c r="B143" s="16"/>
      <c r="C143" s="11"/>
      <c r="D143" s="6"/>
      <c r="E143" s="76" t="s">
        <v>72</v>
      </c>
      <c r="F143" s="77">
        <v>150</v>
      </c>
      <c r="G143" s="87">
        <v>1.56</v>
      </c>
      <c r="H143" s="87">
        <v>3.6</v>
      </c>
      <c r="I143" s="87">
        <v>21.7</v>
      </c>
      <c r="J143" s="78">
        <v>125.43999999999998</v>
      </c>
      <c r="K143" s="47">
        <v>508</v>
      </c>
      <c r="L143" s="54"/>
    </row>
    <row r="144" spans="1:12" ht="18.75">
      <c r="A144" s="24"/>
      <c r="B144" s="16"/>
      <c r="C144" s="11"/>
      <c r="D144" s="7" t="s">
        <v>22</v>
      </c>
      <c r="E144" s="76" t="s">
        <v>65</v>
      </c>
      <c r="F144" s="77">
        <v>200</v>
      </c>
      <c r="G144" s="78">
        <v>0</v>
      </c>
      <c r="H144" s="78">
        <v>0</v>
      </c>
      <c r="I144" s="78">
        <v>7</v>
      </c>
      <c r="J144" s="78">
        <v>28</v>
      </c>
      <c r="K144" s="47">
        <v>685</v>
      </c>
      <c r="L144" s="51"/>
    </row>
    <row r="145" spans="1:12" ht="15.75" customHeight="1">
      <c r="A145" s="24"/>
      <c r="B145" s="16"/>
      <c r="C145" s="11"/>
      <c r="D145" s="7" t="s">
        <v>23</v>
      </c>
      <c r="E145" s="76" t="s">
        <v>44</v>
      </c>
      <c r="F145" s="77">
        <v>31</v>
      </c>
      <c r="G145" s="78">
        <v>2.2999999999999998</v>
      </c>
      <c r="H145" s="78">
        <v>0.2</v>
      </c>
      <c r="I145" s="78">
        <v>15</v>
      </c>
      <c r="J145" s="78">
        <v>71</v>
      </c>
      <c r="K145" s="42"/>
      <c r="L145" s="51"/>
    </row>
    <row r="146" spans="1:12" ht="18.75">
      <c r="A146" s="24"/>
      <c r="B146" s="16"/>
      <c r="C146" s="11"/>
      <c r="D146" s="7" t="s">
        <v>24</v>
      </c>
      <c r="E146" s="76"/>
      <c r="F146" s="77"/>
      <c r="G146" s="78"/>
      <c r="H146" s="78"/>
      <c r="I146" s="78"/>
      <c r="J146" s="78"/>
      <c r="K146" s="42"/>
      <c r="L146" s="41"/>
    </row>
    <row r="147" spans="1:12" ht="18.75">
      <c r="A147" s="24"/>
      <c r="B147" s="16"/>
      <c r="C147" s="11"/>
      <c r="D147" s="6"/>
      <c r="E147" s="76" t="s">
        <v>50</v>
      </c>
      <c r="F147" s="77">
        <v>25</v>
      </c>
      <c r="G147" s="78">
        <v>1.6</v>
      </c>
      <c r="H147" s="78">
        <v>1</v>
      </c>
      <c r="I147" s="78">
        <v>9.6</v>
      </c>
      <c r="J147" s="78">
        <v>54</v>
      </c>
      <c r="K147" s="42"/>
      <c r="L147" s="51"/>
    </row>
    <row r="148" spans="1:12" ht="18.75">
      <c r="A148" s="24"/>
      <c r="B148" s="16"/>
      <c r="C148" s="11"/>
      <c r="D148" s="6"/>
      <c r="E148" s="81" t="s">
        <v>71</v>
      </c>
      <c r="F148" s="77">
        <v>60</v>
      </c>
      <c r="G148" s="78">
        <v>1</v>
      </c>
      <c r="H148" s="78">
        <v>6</v>
      </c>
      <c r="I148" s="78">
        <v>7</v>
      </c>
      <c r="J148" s="78">
        <v>86</v>
      </c>
      <c r="K148" s="47">
        <v>405</v>
      </c>
      <c r="L148" s="51"/>
    </row>
    <row r="149" spans="1:12" ht="15">
      <c r="A149" s="25"/>
      <c r="B149" s="18"/>
      <c r="C149" s="8"/>
      <c r="D149" s="19" t="s">
        <v>33</v>
      </c>
      <c r="E149" s="9"/>
      <c r="F149" s="20">
        <f>SUM(F142:F148)</f>
        <v>566</v>
      </c>
      <c r="G149" s="20">
        <f t="shared" ref="G149:J149" si="50">SUM(G142:G148)</f>
        <v>24.46</v>
      </c>
      <c r="H149" s="20">
        <f t="shared" si="50"/>
        <v>27.3</v>
      </c>
      <c r="I149" s="20">
        <f t="shared" si="50"/>
        <v>67.300000000000011</v>
      </c>
      <c r="J149" s="20">
        <f t="shared" si="50"/>
        <v>612.94000000000005</v>
      </c>
      <c r="K149" s="26"/>
      <c r="L149" s="20">
        <f t="shared" ref="L149" si="51">SUM(L142:L148)</f>
        <v>0</v>
      </c>
    </row>
    <row r="150" spans="1:12" ht="18.75">
      <c r="A150" s="27">
        <f>A142</f>
        <v>2</v>
      </c>
      <c r="B150" s="14">
        <f>B142</f>
        <v>3</v>
      </c>
      <c r="C150" s="10" t="s">
        <v>25</v>
      </c>
      <c r="D150" s="7" t="s">
        <v>26</v>
      </c>
      <c r="E150" s="76" t="s">
        <v>71</v>
      </c>
      <c r="F150" s="77">
        <v>60</v>
      </c>
      <c r="G150" s="78">
        <v>1</v>
      </c>
      <c r="H150" s="78">
        <v>6</v>
      </c>
      <c r="I150" s="78">
        <v>7</v>
      </c>
      <c r="J150" s="78">
        <v>86</v>
      </c>
      <c r="K150" s="94">
        <v>405</v>
      </c>
      <c r="L150" s="51"/>
    </row>
    <row r="151" spans="1:12" ht="19.5" thickBot="1">
      <c r="A151" s="24"/>
      <c r="B151" s="16"/>
      <c r="C151" s="11"/>
      <c r="D151" s="7" t="s">
        <v>27</v>
      </c>
      <c r="E151" s="76" t="s">
        <v>84</v>
      </c>
      <c r="F151" s="77">
        <v>210</v>
      </c>
      <c r="G151" s="78">
        <v>1.7</v>
      </c>
      <c r="H151" s="78">
        <v>4.16</v>
      </c>
      <c r="I151" s="78">
        <v>8</v>
      </c>
      <c r="J151" s="78">
        <v>76.239999999999995</v>
      </c>
      <c r="K151" s="94">
        <v>110</v>
      </c>
      <c r="L151" s="47"/>
    </row>
    <row r="152" spans="1:12" ht="18.75">
      <c r="A152" s="24"/>
      <c r="B152" s="16"/>
      <c r="C152" s="11"/>
      <c r="D152" s="7" t="s">
        <v>28</v>
      </c>
      <c r="E152" s="76" t="s">
        <v>47</v>
      </c>
      <c r="F152" s="86">
        <v>100</v>
      </c>
      <c r="G152" s="80">
        <v>18</v>
      </c>
      <c r="H152" s="80">
        <v>16.5</v>
      </c>
      <c r="I152" s="80">
        <v>7</v>
      </c>
      <c r="J152" s="80">
        <v>248.5</v>
      </c>
      <c r="K152" s="94">
        <v>437</v>
      </c>
      <c r="L152" s="55"/>
    </row>
    <row r="153" spans="1:12" ht="18.75">
      <c r="A153" s="24"/>
      <c r="B153" s="16"/>
      <c r="C153" s="11"/>
      <c r="D153" s="7" t="s">
        <v>29</v>
      </c>
      <c r="E153" s="76" t="s">
        <v>72</v>
      </c>
      <c r="F153" s="77">
        <v>150</v>
      </c>
      <c r="G153" s="87">
        <v>1.56</v>
      </c>
      <c r="H153" s="87">
        <v>3.6</v>
      </c>
      <c r="I153" s="87">
        <v>21.7</v>
      </c>
      <c r="J153" s="87">
        <v>125.36</v>
      </c>
      <c r="K153" s="94">
        <v>508</v>
      </c>
      <c r="L153" s="54"/>
    </row>
    <row r="154" spans="1:12" ht="18.75">
      <c r="A154" s="24"/>
      <c r="B154" s="16"/>
      <c r="C154" s="11"/>
      <c r="D154" s="7" t="s">
        <v>30</v>
      </c>
      <c r="E154" s="76" t="s">
        <v>65</v>
      </c>
      <c r="F154" s="77">
        <v>200</v>
      </c>
      <c r="G154" s="78">
        <v>0</v>
      </c>
      <c r="H154" s="78">
        <v>0</v>
      </c>
      <c r="I154" s="78">
        <v>7</v>
      </c>
      <c r="J154" s="78">
        <v>28</v>
      </c>
      <c r="K154" s="94">
        <v>685</v>
      </c>
      <c r="L154" s="47"/>
    </row>
    <row r="155" spans="1:12" ht="18.75">
      <c r="A155" s="24"/>
      <c r="B155" s="16"/>
      <c r="C155" s="11"/>
      <c r="D155" s="7" t="s">
        <v>31</v>
      </c>
      <c r="E155" s="76" t="s">
        <v>44</v>
      </c>
      <c r="F155" s="77">
        <v>31</v>
      </c>
      <c r="G155" s="78">
        <v>2.2999999999999998</v>
      </c>
      <c r="H155" s="78">
        <v>0.2</v>
      </c>
      <c r="I155" s="78">
        <v>15</v>
      </c>
      <c r="J155" s="78">
        <v>71</v>
      </c>
      <c r="K155" s="94"/>
      <c r="L155" s="51"/>
    </row>
    <row r="156" spans="1:12" ht="18.75">
      <c r="A156" s="24"/>
      <c r="B156" s="16"/>
      <c r="C156" s="11"/>
      <c r="D156" s="7" t="s">
        <v>32</v>
      </c>
      <c r="E156" s="76" t="s">
        <v>50</v>
      </c>
      <c r="F156" s="77">
        <v>25</v>
      </c>
      <c r="G156" s="78">
        <v>1.6</v>
      </c>
      <c r="H156" s="78">
        <v>1</v>
      </c>
      <c r="I156" s="78">
        <v>9.6</v>
      </c>
      <c r="J156" s="78">
        <v>54</v>
      </c>
      <c r="K156" s="94"/>
      <c r="L156" s="51"/>
    </row>
    <row r="157" spans="1:12" ht="18.75">
      <c r="A157" s="24"/>
      <c r="B157" s="16"/>
      <c r="C157" s="11"/>
      <c r="D157" s="6"/>
      <c r="E157" s="82" t="s">
        <v>51</v>
      </c>
      <c r="F157" s="77">
        <v>100</v>
      </c>
      <c r="G157" s="78">
        <v>0.4</v>
      </c>
      <c r="H157" s="78">
        <v>0.4</v>
      </c>
      <c r="I157" s="78">
        <v>9.8000000000000007</v>
      </c>
      <c r="J157" s="78">
        <v>44.400000000000006</v>
      </c>
      <c r="K157" s="42"/>
      <c r="L157" s="41"/>
    </row>
    <row r="158" spans="1:12" ht="15">
      <c r="A158" s="24"/>
      <c r="B158" s="16"/>
      <c r="C158" s="11"/>
      <c r="D158" s="6"/>
      <c r="E158" s="40"/>
      <c r="F158" s="41"/>
      <c r="G158" s="41"/>
      <c r="H158" s="41"/>
      <c r="I158" s="41"/>
      <c r="J158" s="41"/>
      <c r="K158" s="42"/>
      <c r="L158" s="41"/>
    </row>
    <row r="159" spans="1:12" ht="15">
      <c r="A159" s="25"/>
      <c r="B159" s="18"/>
      <c r="C159" s="8"/>
      <c r="D159" s="19" t="s">
        <v>33</v>
      </c>
      <c r="E159" s="12"/>
      <c r="F159" s="20">
        <f>SUM(F150:F158)</f>
        <v>876</v>
      </c>
      <c r="G159" s="20">
        <f t="shared" ref="G159:J159" si="52">SUM(G150:G158)</f>
        <v>26.56</v>
      </c>
      <c r="H159" s="20">
        <f t="shared" si="52"/>
        <v>31.86</v>
      </c>
      <c r="I159" s="20">
        <f t="shared" si="52"/>
        <v>85.1</v>
      </c>
      <c r="J159" s="20">
        <f t="shared" si="52"/>
        <v>733.5</v>
      </c>
      <c r="K159" s="26"/>
      <c r="L159" s="20">
        <f t="shared" ref="L159" si="53">SUM(L150:L158)</f>
        <v>0</v>
      </c>
    </row>
    <row r="160" spans="1:12" ht="15.75" thickBot="1">
      <c r="A160" s="30">
        <f>A142</f>
        <v>2</v>
      </c>
      <c r="B160" s="31">
        <f>B142</f>
        <v>3</v>
      </c>
      <c r="C160" s="103" t="s">
        <v>4</v>
      </c>
      <c r="D160" s="104"/>
      <c r="E160" s="32"/>
      <c r="F160" s="33">
        <f>F149+F159</f>
        <v>1442</v>
      </c>
      <c r="G160" s="33">
        <f t="shared" ref="G160" si="54">G149+G159</f>
        <v>51.019999999999996</v>
      </c>
      <c r="H160" s="33">
        <f t="shared" ref="H160" si="55">H149+H159</f>
        <v>59.16</v>
      </c>
      <c r="I160" s="33">
        <f t="shared" ref="I160" si="56">I149+I159</f>
        <v>152.4</v>
      </c>
      <c r="J160" s="33">
        <f t="shared" ref="J160:L160" si="57">J149+J159</f>
        <v>1346.44</v>
      </c>
      <c r="K160" s="33"/>
      <c r="L160" s="33">
        <f t="shared" si="57"/>
        <v>0</v>
      </c>
    </row>
    <row r="161" spans="1:12" ht="18.75">
      <c r="A161" s="21">
        <v>2</v>
      </c>
      <c r="B161" s="22">
        <v>4</v>
      </c>
      <c r="C161" s="23" t="s">
        <v>20</v>
      </c>
      <c r="D161" s="5" t="s">
        <v>21</v>
      </c>
      <c r="E161" s="76" t="s">
        <v>74</v>
      </c>
      <c r="F161" s="77">
        <v>100</v>
      </c>
      <c r="G161" s="78">
        <v>14.2</v>
      </c>
      <c r="H161" s="78">
        <v>11.4</v>
      </c>
      <c r="I161" s="78">
        <v>13</v>
      </c>
      <c r="J161" s="78">
        <v>211.40000000000003</v>
      </c>
      <c r="K161" s="45">
        <v>451</v>
      </c>
      <c r="L161" s="45"/>
    </row>
    <row r="162" spans="1:12" ht="18.75">
      <c r="A162" s="24"/>
      <c r="B162" s="16"/>
      <c r="C162" s="11"/>
      <c r="D162" s="6"/>
      <c r="E162" s="76" t="s">
        <v>75</v>
      </c>
      <c r="F162" s="77">
        <v>150</v>
      </c>
      <c r="G162" s="88">
        <v>2.97</v>
      </c>
      <c r="H162" s="88">
        <v>5.8</v>
      </c>
      <c r="I162" s="88">
        <v>29.1</v>
      </c>
      <c r="J162" s="88">
        <v>180.36</v>
      </c>
      <c r="K162" s="47">
        <v>534</v>
      </c>
      <c r="L162" s="47"/>
    </row>
    <row r="163" spans="1:12" ht="18.75">
      <c r="A163" s="24"/>
      <c r="B163" s="16"/>
      <c r="C163" s="11"/>
      <c r="D163" s="7" t="s">
        <v>22</v>
      </c>
      <c r="E163" s="76" t="s">
        <v>76</v>
      </c>
      <c r="F163" s="77">
        <v>200</v>
      </c>
      <c r="G163" s="78">
        <v>0</v>
      </c>
      <c r="H163" s="78">
        <v>0</v>
      </c>
      <c r="I163" s="78">
        <v>23</v>
      </c>
      <c r="J163" s="78">
        <v>92</v>
      </c>
      <c r="K163" s="47">
        <v>702</v>
      </c>
      <c r="L163" s="51"/>
    </row>
    <row r="164" spans="1:12" ht="18.75">
      <c r="A164" s="24"/>
      <c r="B164" s="16"/>
      <c r="C164" s="11"/>
      <c r="D164" s="7" t="s">
        <v>23</v>
      </c>
      <c r="E164" s="76" t="s">
        <v>44</v>
      </c>
      <c r="F164" s="77">
        <v>31</v>
      </c>
      <c r="G164" s="78">
        <v>2.2999999999999998</v>
      </c>
      <c r="H164" s="78">
        <v>0.2</v>
      </c>
      <c r="I164" s="78">
        <v>15</v>
      </c>
      <c r="J164" s="78">
        <v>71</v>
      </c>
      <c r="K164" s="42"/>
      <c r="L164" s="51"/>
    </row>
    <row r="165" spans="1:12" ht="18.75">
      <c r="A165" s="24"/>
      <c r="B165" s="16"/>
      <c r="C165" s="11"/>
      <c r="D165" s="7" t="s">
        <v>24</v>
      </c>
      <c r="E165" s="76"/>
      <c r="F165" s="77"/>
      <c r="G165" s="78"/>
      <c r="H165" s="78"/>
      <c r="I165" s="78"/>
      <c r="J165" s="78"/>
      <c r="K165" s="42"/>
      <c r="L165" s="41"/>
    </row>
    <row r="166" spans="1:12" ht="18.75">
      <c r="A166" s="24"/>
      <c r="B166" s="16"/>
      <c r="C166" s="11"/>
      <c r="D166" s="6" t="s">
        <v>23</v>
      </c>
      <c r="E166" s="76" t="s">
        <v>50</v>
      </c>
      <c r="F166" s="77">
        <v>25</v>
      </c>
      <c r="G166" s="78">
        <v>1.6</v>
      </c>
      <c r="H166" s="78">
        <v>1</v>
      </c>
      <c r="I166" s="78">
        <v>9.6</v>
      </c>
      <c r="J166" s="78">
        <v>54</v>
      </c>
      <c r="K166" s="42"/>
      <c r="L166" s="51"/>
    </row>
    <row r="167" spans="1:12" ht="18.75">
      <c r="A167" s="24"/>
      <c r="B167" s="16"/>
      <c r="C167" s="11"/>
      <c r="D167" s="6"/>
      <c r="E167" s="82" t="s">
        <v>73</v>
      </c>
      <c r="F167" s="77">
        <v>60</v>
      </c>
      <c r="G167" s="78">
        <v>3</v>
      </c>
      <c r="H167" s="78">
        <v>4.5</v>
      </c>
      <c r="I167" s="78">
        <v>15</v>
      </c>
      <c r="J167" s="78">
        <v>112.5</v>
      </c>
      <c r="K167" s="47">
        <v>49</v>
      </c>
      <c r="L167" s="51"/>
    </row>
    <row r="168" spans="1:12" ht="15">
      <c r="A168" s="25"/>
      <c r="B168" s="18"/>
      <c r="C168" s="8"/>
      <c r="D168" s="19" t="s">
        <v>33</v>
      </c>
      <c r="E168" s="9"/>
      <c r="F168" s="20">
        <f>SUM(F161:F167)</f>
        <v>566</v>
      </c>
      <c r="G168" s="20">
        <f t="shared" ref="G168:J168" si="58">SUM(G161:G167)</f>
        <v>24.07</v>
      </c>
      <c r="H168" s="20">
        <f t="shared" si="58"/>
        <v>22.9</v>
      </c>
      <c r="I168" s="20">
        <f t="shared" si="58"/>
        <v>104.69999999999999</v>
      </c>
      <c r="J168" s="20">
        <f t="shared" si="58"/>
        <v>721.26</v>
      </c>
      <c r="K168" s="26"/>
      <c r="L168" s="20">
        <f t="shared" ref="L168" si="59">SUM(L161:L167)</f>
        <v>0</v>
      </c>
    </row>
    <row r="169" spans="1:12" ht="18.75">
      <c r="A169" s="27">
        <f>A161</f>
        <v>2</v>
      </c>
      <c r="B169" s="14">
        <f>B161</f>
        <v>4</v>
      </c>
      <c r="C169" s="10" t="s">
        <v>25</v>
      </c>
      <c r="D169" s="7" t="s">
        <v>26</v>
      </c>
      <c r="E169" s="82" t="s">
        <v>73</v>
      </c>
      <c r="F169" s="77">
        <v>60</v>
      </c>
      <c r="G169" s="78">
        <v>3</v>
      </c>
      <c r="H169" s="78">
        <v>4.5</v>
      </c>
      <c r="I169" s="78">
        <v>15</v>
      </c>
      <c r="J169" s="78">
        <v>112.5</v>
      </c>
      <c r="K169" s="94">
        <v>49</v>
      </c>
      <c r="L169" s="51"/>
    </row>
    <row r="170" spans="1:12" ht="19.5" thickBot="1">
      <c r="A170" s="24"/>
      <c r="B170" s="16"/>
      <c r="C170" s="11"/>
      <c r="D170" s="7" t="s">
        <v>27</v>
      </c>
      <c r="E170" s="76" t="s">
        <v>93</v>
      </c>
      <c r="F170" s="97">
        <v>200</v>
      </c>
      <c r="G170" s="80">
        <v>2.48</v>
      </c>
      <c r="H170" s="80">
        <v>3.92</v>
      </c>
      <c r="I170" s="80">
        <v>10.4</v>
      </c>
      <c r="J170" s="78">
        <v>86.8</v>
      </c>
      <c r="K170" s="94">
        <v>140</v>
      </c>
      <c r="L170" s="51"/>
    </row>
    <row r="171" spans="1:12" ht="18.75">
      <c r="A171" s="24"/>
      <c r="B171" s="16"/>
      <c r="C171" s="11"/>
      <c r="D171" s="7" t="s">
        <v>28</v>
      </c>
      <c r="E171" s="76" t="s">
        <v>94</v>
      </c>
      <c r="F171" s="77">
        <v>100</v>
      </c>
      <c r="G171" s="78">
        <v>14.2</v>
      </c>
      <c r="H171" s="78">
        <v>11.4</v>
      </c>
      <c r="I171" s="78">
        <v>13</v>
      </c>
      <c r="J171" s="78">
        <v>211.40000000000003</v>
      </c>
      <c r="K171" s="94">
        <v>451</v>
      </c>
      <c r="L171" s="45"/>
    </row>
    <row r="172" spans="1:12" ht="18.75">
      <c r="A172" s="24"/>
      <c r="B172" s="16"/>
      <c r="C172" s="11"/>
      <c r="D172" s="7" t="s">
        <v>29</v>
      </c>
      <c r="E172" s="76" t="s">
        <v>75</v>
      </c>
      <c r="F172" s="77">
        <v>150</v>
      </c>
      <c r="G172" s="88">
        <v>2.97</v>
      </c>
      <c r="H172" s="88">
        <v>5.8</v>
      </c>
      <c r="I172" s="88">
        <v>29.1</v>
      </c>
      <c r="J172" s="88">
        <v>180.36</v>
      </c>
      <c r="K172" s="94">
        <v>534</v>
      </c>
      <c r="L172" s="47"/>
    </row>
    <row r="173" spans="1:12" ht="18.75">
      <c r="A173" s="24"/>
      <c r="B173" s="16"/>
      <c r="C173" s="11"/>
      <c r="D173" s="7" t="s">
        <v>30</v>
      </c>
      <c r="E173" s="81" t="s">
        <v>76</v>
      </c>
      <c r="F173" s="77">
        <v>200</v>
      </c>
      <c r="G173" s="78">
        <v>0</v>
      </c>
      <c r="H173" s="78">
        <v>0</v>
      </c>
      <c r="I173" s="78">
        <v>23</v>
      </c>
      <c r="J173" s="78">
        <v>92</v>
      </c>
      <c r="K173" s="94">
        <v>702</v>
      </c>
      <c r="L173" s="51"/>
    </row>
    <row r="174" spans="1:12" ht="18.75">
      <c r="A174" s="24"/>
      <c r="B174" s="16"/>
      <c r="C174" s="11"/>
      <c r="D174" s="7" t="s">
        <v>31</v>
      </c>
      <c r="E174" s="81" t="s">
        <v>44</v>
      </c>
      <c r="F174" s="77">
        <v>31</v>
      </c>
      <c r="G174" s="78">
        <v>2.2999999999999998</v>
      </c>
      <c r="H174" s="78">
        <v>0.2</v>
      </c>
      <c r="I174" s="78">
        <v>15</v>
      </c>
      <c r="J174" s="78">
        <v>71</v>
      </c>
      <c r="K174" s="42"/>
      <c r="L174" s="51"/>
    </row>
    <row r="175" spans="1:12" ht="18.75">
      <c r="A175" s="24"/>
      <c r="B175" s="16"/>
      <c r="C175" s="11"/>
      <c r="D175" s="7" t="s">
        <v>32</v>
      </c>
      <c r="E175" s="81" t="s">
        <v>50</v>
      </c>
      <c r="F175" s="77">
        <v>25</v>
      </c>
      <c r="G175" s="78">
        <v>1.6</v>
      </c>
      <c r="H175" s="78">
        <v>1</v>
      </c>
      <c r="I175" s="78">
        <v>9.6</v>
      </c>
      <c r="J175" s="78">
        <v>54</v>
      </c>
      <c r="K175" s="42"/>
      <c r="L175" s="51"/>
    </row>
    <row r="176" spans="1:12" ht="15">
      <c r="A176" s="24"/>
      <c r="B176" s="16"/>
      <c r="C176" s="11"/>
      <c r="D176" s="6"/>
      <c r="E176" s="40"/>
      <c r="F176" s="41"/>
      <c r="G176" s="41"/>
      <c r="H176" s="41"/>
      <c r="I176" s="41"/>
      <c r="J176" s="41"/>
      <c r="K176" s="42"/>
      <c r="L176" s="41"/>
    </row>
    <row r="177" spans="1:12" ht="15">
      <c r="A177" s="24"/>
      <c r="B177" s="16"/>
      <c r="C177" s="11"/>
      <c r="D177" s="6"/>
      <c r="E177" s="40"/>
      <c r="F177" s="41"/>
      <c r="G177" s="41"/>
      <c r="H177" s="41"/>
      <c r="I177" s="41"/>
      <c r="J177" s="41"/>
      <c r="K177" s="42"/>
      <c r="L177" s="41"/>
    </row>
    <row r="178" spans="1:12" ht="15">
      <c r="A178" s="25"/>
      <c r="B178" s="18"/>
      <c r="C178" s="8"/>
      <c r="D178" s="19" t="s">
        <v>33</v>
      </c>
      <c r="E178" s="12"/>
      <c r="F178" s="20">
        <f>SUM(F169:F177)</f>
        <v>766</v>
      </c>
      <c r="G178" s="20">
        <f t="shared" ref="G178:J178" si="60">SUM(G169:G177)</f>
        <v>26.55</v>
      </c>
      <c r="H178" s="20">
        <f t="shared" si="60"/>
        <v>26.82</v>
      </c>
      <c r="I178" s="20">
        <f t="shared" si="60"/>
        <v>115.1</v>
      </c>
      <c r="J178" s="20">
        <f t="shared" si="60"/>
        <v>808.06000000000006</v>
      </c>
      <c r="K178" s="26"/>
      <c r="L178" s="20">
        <f t="shared" ref="L178" si="61">SUM(L169:L177)</f>
        <v>0</v>
      </c>
    </row>
    <row r="179" spans="1:12" ht="15.75" thickBot="1">
      <c r="A179" s="30">
        <f>A161</f>
        <v>2</v>
      </c>
      <c r="B179" s="31">
        <f>B161</f>
        <v>4</v>
      </c>
      <c r="C179" s="103" t="s">
        <v>4</v>
      </c>
      <c r="D179" s="104"/>
      <c r="E179" s="32"/>
      <c r="F179" s="33">
        <f>F168+F178</f>
        <v>1332</v>
      </c>
      <c r="G179" s="33">
        <f t="shared" ref="G179" si="62">G168+G178</f>
        <v>50.620000000000005</v>
      </c>
      <c r="H179" s="33">
        <f t="shared" ref="H179" si="63">H168+H178</f>
        <v>49.72</v>
      </c>
      <c r="I179" s="33">
        <f t="shared" ref="I179" si="64">I168+I178</f>
        <v>219.79999999999998</v>
      </c>
      <c r="J179" s="33">
        <f t="shared" ref="J179:L179" si="65">J168+J178</f>
        <v>1529.3200000000002</v>
      </c>
      <c r="K179" s="33"/>
      <c r="L179" s="33">
        <f t="shared" si="65"/>
        <v>0</v>
      </c>
    </row>
    <row r="180" spans="1:12" ht="18.75">
      <c r="A180" s="21">
        <v>2</v>
      </c>
      <c r="B180" s="22">
        <v>5</v>
      </c>
      <c r="C180" s="23" t="s">
        <v>20</v>
      </c>
      <c r="D180" s="5" t="s">
        <v>21</v>
      </c>
      <c r="E180" s="82" t="s">
        <v>78</v>
      </c>
      <c r="F180" s="77">
        <v>100</v>
      </c>
      <c r="G180" s="78">
        <v>16</v>
      </c>
      <c r="H180" s="78">
        <v>10.9</v>
      </c>
      <c r="I180" s="78">
        <v>18.8</v>
      </c>
      <c r="J180" s="78">
        <v>237.3</v>
      </c>
      <c r="K180" s="45">
        <v>499</v>
      </c>
      <c r="L180" s="50"/>
    </row>
    <row r="181" spans="1:12" ht="18.75">
      <c r="A181" s="24"/>
      <c r="B181" s="16"/>
      <c r="C181" s="11"/>
      <c r="D181" s="6"/>
      <c r="E181" s="76" t="s">
        <v>48</v>
      </c>
      <c r="F181" s="77">
        <v>150</v>
      </c>
      <c r="G181" s="84">
        <v>2.97</v>
      </c>
      <c r="H181" s="84">
        <v>5.3</v>
      </c>
      <c r="I181" s="84">
        <v>26.1</v>
      </c>
      <c r="J181" s="84">
        <v>164</v>
      </c>
      <c r="K181" s="47">
        <v>520</v>
      </c>
      <c r="L181" s="54"/>
    </row>
    <row r="182" spans="1:12" ht="18.75">
      <c r="A182" s="24"/>
      <c r="B182" s="16"/>
      <c r="C182" s="11"/>
      <c r="D182" s="7" t="s">
        <v>22</v>
      </c>
      <c r="E182" s="82" t="s">
        <v>61</v>
      </c>
      <c r="F182" s="77">
        <v>200</v>
      </c>
      <c r="G182" s="78">
        <v>0.5</v>
      </c>
      <c r="H182" s="78">
        <v>0.5</v>
      </c>
      <c r="I182" s="78">
        <v>20</v>
      </c>
      <c r="J182" s="78">
        <v>86.5</v>
      </c>
      <c r="K182" s="47">
        <v>705</v>
      </c>
      <c r="L182" s="51"/>
    </row>
    <row r="183" spans="1:12" ht="18.75">
      <c r="A183" s="24"/>
      <c r="B183" s="16"/>
      <c r="C183" s="11"/>
      <c r="D183" s="7" t="s">
        <v>23</v>
      </c>
      <c r="E183" s="76" t="s">
        <v>44</v>
      </c>
      <c r="F183" s="77">
        <v>31</v>
      </c>
      <c r="G183" s="78">
        <v>2.2999999999999998</v>
      </c>
      <c r="H183" s="78">
        <v>0.2</v>
      </c>
      <c r="I183" s="78">
        <v>15</v>
      </c>
      <c r="J183" s="78">
        <v>71</v>
      </c>
      <c r="K183" s="42"/>
      <c r="L183" s="51"/>
    </row>
    <row r="184" spans="1:12" ht="18.75">
      <c r="A184" s="24"/>
      <c r="B184" s="16"/>
      <c r="C184" s="11"/>
      <c r="D184" s="7"/>
      <c r="E184" s="76" t="s">
        <v>50</v>
      </c>
      <c r="F184" s="77">
        <v>25</v>
      </c>
      <c r="G184" s="78">
        <v>1.6</v>
      </c>
      <c r="H184" s="78">
        <v>1</v>
      </c>
      <c r="I184" s="78">
        <v>9.6</v>
      </c>
      <c r="J184" s="78">
        <v>54</v>
      </c>
      <c r="K184" s="42"/>
      <c r="L184" s="51"/>
    </row>
    <row r="185" spans="1:12" ht="18.75">
      <c r="A185" s="24"/>
      <c r="B185" s="16"/>
      <c r="C185" s="11"/>
      <c r="D185" s="7" t="s">
        <v>24</v>
      </c>
      <c r="E185" s="82" t="s">
        <v>51</v>
      </c>
      <c r="F185" s="77">
        <v>100</v>
      </c>
      <c r="G185" s="78">
        <v>0.4</v>
      </c>
      <c r="H185" s="78">
        <v>0.4</v>
      </c>
      <c r="I185" s="78">
        <v>9.8000000000000007</v>
      </c>
      <c r="J185" s="78">
        <v>44.400000000000006</v>
      </c>
      <c r="K185" s="42"/>
      <c r="L185" s="41"/>
    </row>
    <row r="186" spans="1:12" ht="18.75">
      <c r="A186" s="24"/>
      <c r="B186" s="16"/>
      <c r="C186" s="11"/>
      <c r="D186" s="6"/>
      <c r="E186" s="82" t="s">
        <v>77</v>
      </c>
      <c r="F186" s="77">
        <v>60</v>
      </c>
      <c r="G186" s="78">
        <v>0.79</v>
      </c>
      <c r="H186" s="78">
        <v>6.04</v>
      </c>
      <c r="I186" s="78">
        <v>2.84</v>
      </c>
      <c r="J186" s="78">
        <v>68.88</v>
      </c>
      <c r="K186" s="72" t="s">
        <v>79</v>
      </c>
      <c r="L186" s="51"/>
    </row>
    <row r="187" spans="1:12" ht="18.75">
      <c r="A187" s="24"/>
      <c r="B187" s="16"/>
      <c r="C187" s="11"/>
      <c r="D187" s="6"/>
      <c r="E187" s="82" t="s">
        <v>51</v>
      </c>
      <c r="F187" s="77">
        <v>100</v>
      </c>
      <c r="G187" s="78">
        <v>0.4</v>
      </c>
      <c r="H187" s="78">
        <v>0.4</v>
      </c>
      <c r="I187" s="78">
        <v>9.8000000000000007</v>
      </c>
      <c r="J187" s="78">
        <v>44.400000000000006</v>
      </c>
      <c r="K187" s="47"/>
      <c r="L187" s="51"/>
    </row>
    <row r="188" spans="1:12" ht="15.75" customHeight="1">
      <c r="A188" s="25"/>
      <c r="B188" s="18"/>
      <c r="C188" s="8"/>
      <c r="D188" s="19" t="s">
        <v>33</v>
      </c>
      <c r="E188" s="9"/>
      <c r="F188" s="20">
        <f>SUM(F180:F187)</f>
        <v>766</v>
      </c>
      <c r="G188" s="20">
        <f t="shared" ref="G188:J188" si="66">SUM(G180:G187)</f>
        <v>24.959999999999997</v>
      </c>
      <c r="H188" s="20">
        <f t="shared" si="66"/>
        <v>24.739999999999995</v>
      </c>
      <c r="I188" s="20">
        <f t="shared" si="66"/>
        <v>111.94</v>
      </c>
      <c r="J188" s="20">
        <f t="shared" si="66"/>
        <v>770.4799999999999</v>
      </c>
      <c r="K188" s="26"/>
      <c r="L188" s="20">
        <f t="shared" ref="L188" si="67">SUM(L180:L187)</f>
        <v>0</v>
      </c>
    </row>
    <row r="189" spans="1:12" ht="18.75">
      <c r="A189" s="27">
        <f>A180</f>
        <v>2</v>
      </c>
      <c r="B189" s="14">
        <f>B180</f>
        <v>5</v>
      </c>
      <c r="C189" s="10" t="s">
        <v>25</v>
      </c>
      <c r="D189" s="7" t="s">
        <v>26</v>
      </c>
      <c r="E189" s="82" t="s">
        <v>77</v>
      </c>
      <c r="F189" s="77">
        <v>60</v>
      </c>
      <c r="G189" s="78">
        <v>0.79</v>
      </c>
      <c r="H189" s="78">
        <v>6.04</v>
      </c>
      <c r="I189" s="78">
        <v>2.84</v>
      </c>
      <c r="J189" s="78">
        <v>68.88</v>
      </c>
      <c r="K189" s="94" t="s">
        <v>79</v>
      </c>
      <c r="L189" s="51"/>
    </row>
    <row r="190" spans="1:12" ht="19.5" thickBot="1">
      <c r="A190" s="24"/>
      <c r="B190" s="16"/>
      <c r="C190" s="11"/>
      <c r="D190" s="7" t="s">
        <v>27</v>
      </c>
      <c r="E190" s="76" t="s">
        <v>88</v>
      </c>
      <c r="F190" s="77">
        <v>212.5</v>
      </c>
      <c r="G190" s="78">
        <v>4.8</v>
      </c>
      <c r="H190" s="95">
        <v>6.38</v>
      </c>
      <c r="I190" s="78">
        <v>10.4</v>
      </c>
      <c r="J190" s="95">
        <v>118.22000000000001</v>
      </c>
      <c r="K190" s="94">
        <v>142</v>
      </c>
      <c r="L190" s="51"/>
    </row>
    <row r="191" spans="1:12" ht="18.75">
      <c r="A191" s="24"/>
      <c r="B191" s="16"/>
      <c r="C191" s="11"/>
      <c r="D191" s="7" t="s">
        <v>28</v>
      </c>
      <c r="E191" s="82" t="s">
        <v>78</v>
      </c>
      <c r="F191" s="77">
        <v>100</v>
      </c>
      <c r="G191" s="78">
        <v>16</v>
      </c>
      <c r="H191" s="78">
        <v>10.9</v>
      </c>
      <c r="I191" s="78">
        <v>18.8</v>
      </c>
      <c r="J191" s="98">
        <v>237.3</v>
      </c>
      <c r="K191" s="94">
        <v>499</v>
      </c>
      <c r="L191" s="50"/>
    </row>
    <row r="192" spans="1:12" ht="18.75">
      <c r="A192" s="24"/>
      <c r="B192" s="16"/>
      <c r="C192" s="11"/>
      <c r="D192" s="7" t="s">
        <v>29</v>
      </c>
      <c r="E192" s="76" t="s">
        <v>48</v>
      </c>
      <c r="F192" s="77">
        <v>150</v>
      </c>
      <c r="G192" s="84">
        <v>2.97</v>
      </c>
      <c r="H192" s="84">
        <v>5.3</v>
      </c>
      <c r="I192" s="84">
        <v>26.1</v>
      </c>
      <c r="J192" s="84">
        <v>164</v>
      </c>
      <c r="K192" s="94">
        <v>520</v>
      </c>
      <c r="L192" s="54"/>
    </row>
    <row r="193" spans="1:12" ht="18.75">
      <c r="A193" s="24"/>
      <c r="B193" s="16"/>
      <c r="C193" s="11"/>
      <c r="D193" s="7" t="s">
        <v>30</v>
      </c>
      <c r="E193" s="82" t="s">
        <v>61</v>
      </c>
      <c r="F193" s="77">
        <v>200</v>
      </c>
      <c r="G193" s="78">
        <v>0.5</v>
      </c>
      <c r="H193" s="78">
        <v>0.5</v>
      </c>
      <c r="I193" s="78">
        <v>20</v>
      </c>
      <c r="J193" s="78">
        <v>86.5</v>
      </c>
      <c r="K193" s="94">
        <v>705</v>
      </c>
      <c r="L193" s="51"/>
    </row>
    <row r="194" spans="1:12" ht="18.75">
      <c r="A194" s="24"/>
      <c r="B194" s="16"/>
      <c r="C194" s="11"/>
      <c r="D194" s="7" t="s">
        <v>31</v>
      </c>
      <c r="E194" s="76" t="s">
        <v>44</v>
      </c>
      <c r="F194" s="77">
        <v>31</v>
      </c>
      <c r="G194" s="78">
        <v>2.2999999999999998</v>
      </c>
      <c r="H194" s="78">
        <v>0.2</v>
      </c>
      <c r="I194" s="78">
        <v>15</v>
      </c>
      <c r="J194" s="78">
        <v>71</v>
      </c>
      <c r="K194" s="94"/>
      <c r="L194" s="51"/>
    </row>
    <row r="195" spans="1:12" ht="18.75">
      <c r="A195" s="24"/>
      <c r="B195" s="16"/>
      <c r="C195" s="11"/>
      <c r="D195" s="7" t="s">
        <v>32</v>
      </c>
      <c r="E195" s="76" t="s">
        <v>50</v>
      </c>
      <c r="F195" s="77">
        <v>25</v>
      </c>
      <c r="G195" s="78">
        <v>1.6</v>
      </c>
      <c r="H195" s="78">
        <v>1</v>
      </c>
      <c r="I195" s="78">
        <v>9.6</v>
      </c>
      <c r="J195" s="78">
        <v>54</v>
      </c>
      <c r="K195" s="42"/>
      <c r="L195" s="51"/>
    </row>
    <row r="196" spans="1:12" ht="18.75">
      <c r="A196" s="24"/>
      <c r="B196" s="16"/>
      <c r="C196" s="11"/>
      <c r="D196" s="6"/>
      <c r="E196" s="82" t="s">
        <v>51</v>
      </c>
      <c r="F196" s="77">
        <v>100</v>
      </c>
      <c r="G196" s="78">
        <v>0.4</v>
      </c>
      <c r="H196" s="78">
        <v>0.4</v>
      </c>
      <c r="I196" s="78">
        <v>9.8000000000000007</v>
      </c>
      <c r="J196" s="78">
        <v>44.400000000000006</v>
      </c>
      <c r="K196" s="42"/>
      <c r="L196" s="41"/>
    </row>
    <row r="197" spans="1:12" ht="15">
      <c r="A197" s="24"/>
      <c r="B197" s="16"/>
      <c r="C197" s="11"/>
      <c r="D197" s="6"/>
      <c r="E197" s="40"/>
      <c r="F197" s="41"/>
      <c r="G197" s="41"/>
      <c r="H197" s="41"/>
      <c r="I197" s="41"/>
      <c r="J197" s="41"/>
      <c r="K197" s="42"/>
      <c r="L197" s="41"/>
    </row>
    <row r="198" spans="1:12" ht="15">
      <c r="A198" s="25"/>
      <c r="B198" s="18"/>
      <c r="C198" s="8"/>
      <c r="D198" s="19" t="s">
        <v>33</v>
      </c>
      <c r="E198" s="12"/>
      <c r="F198" s="20">
        <f>SUM(F189:F197)</f>
        <v>878.5</v>
      </c>
      <c r="G198" s="20">
        <f t="shared" ref="G198:J198" si="68">SUM(G189:G197)</f>
        <v>29.36</v>
      </c>
      <c r="H198" s="20">
        <f t="shared" si="68"/>
        <v>30.72</v>
      </c>
      <c r="I198" s="20">
        <f t="shared" si="68"/>
        <v>112.53999999999999</v>
      </c>
      <c r="J198" s="20">
        <f t="shared" si="68"/>
        <v>844.30000000000007</v>
      </c>
      <c r="K198" s="26"/>
      <c r="L198" s="20">
        <f t="shared" ref="L198" si="69">SUM(L189:L197)</f>
        <v>0</v>
      </c>
    </row>
    <row r="199" spans="1:12" ht="15.75" thickBot="1">
      <c r="A199" s="30">
        <f>A180</f>
        <v>2</v>
      </c>
      <c r="B199" s="31">
        <f>B180</f>
        <v>5</v>
      </c>
      <c r="C199" s="103" t="s">
        <v>4</v>
      </c>
      <c r="D199" s="104"/>
      <c r="E199" s="32"/>
      <c r="F199" s="33">
        <f>F188+F198</f>
        <v>1644.5</v>
      </c>
      <c r="G199" s="33">
        <f t="shared" ref="G199" si="70">G188+G198</f>
        <v>54.319999999999993</v>
      </c>
      <c r="H199" s="33">
        <f t="shared" ref="H199" si="71">H188+H198</f>
        <v>55.459999999999994</v>
      </c>
      <c r="I199" s="33">
        <f t="shared" ref="I199" si="72">I188+I198</f>
        <v>224.48</v>
      </c>
      <c r="J199" s="33">
        <f t="shared" ref="J199:L199" si="73">J188+J198</f>
        <v>1614.78</v>
      </c>
      <c r="K199" s="33"/>
      <c r="L199" s="33">
        <f t="shared" si="73"/>
        <v>0</v>
      </c>
    </row>
    <row r="200" spans="1:12" ht="13.5" thickBot="1">
      <c r="A200" s="28"/>
      <c r="B200" s="29"/>
      <c r="C200" s="105" t="s">
        <v>5</v>
      </c>
      <c r="D200" s="105"/>
      <c r="E200" s="105"/>
      <c r="F200" s="35">
        <f>(F23+F42+F61+F80+F101+F121+F141+F160+F179+F199)/(IF(F23=0,0,1)+IF(F42=0,0,1)+IF(F61=0,0,1)+IF(F80=0,0,1)+IF(F101=0,0,1)+IF(F121=0,0,1)+IF(F141=0,0,1)+IF(F160=0,0,1)+IF(F179=0,0,1)+IF(F199=0,0,1))</f>
        <v>1561.1</v>
      </c>
      <c r="G200" s="35">
        <f>(G23+G42+G61+G80+G101+G121+G141+G160+G179+G199)/(IF(G23=0,0,1)+IF(G42=0,0,1)+IF(G61=0,0,1)+IF(G80=0,0,1)+IF(G101=0,0,1)+IF(G121=0,0,1)+IF(G141=0,0,1)+IF(G160=0,0,1)+IF(G179=0,0,1)+IF(G199=0,0,1))</f>
        <v>53.879999999999995</v>
      </c>
      <c r="H200" s="35">
        <f>(H23+H42+H61+H80+H101+H121+H141+H160+H179+H199)/(IF(H23=0,0,1)+IF(H42=0,0,1)+IF(H61=0,0,1)+IF(H80=0,0,1)+IF(H101=0,0,1)+IF(H121=0,0,1)+IF(H141=0,0,1)+IF(H160=0,0,1)+IF(H179=0,0,1)+IF(H199=0,0,1))</f>
        <v>55.253999999999998</v>
      </c>
      <c r="I200" s="35">
        <f>(I23+I42+I61+I80+I101+I121+I141+I160+I179+I199)/(IF(I23=0,0,1)+IF(I42=0,0,1)+IF(I61=0,0,1)+IF(I80=0,0,1)+IF(I101=0,0,1)+IF(I121=0,0,1)+IF(I141=0,0,1)+IF(I160=0,0,1)+IF(I179=0,0,1)+IF(I199=0,0,1))</f>
        <v>213.85299999999998</v>
      </c>
      <c r="J200" s="35">
        <f>(J23+J42+J61+J80+J101+J121+J141+J160+J179+J199)/(IF(J23=0,0,1)+IF(J42=0,0,1)+IF(J61=0,0,1)+IF(J80=0,0,1)+IF(J101=0,0,1)+IF(J121=0,0,1)+IF(J141=0,0,1)+IF(J160=0,0,1)+IF(J179=0,0,1)+IF(J199=0,0,1))</f>
        <v>1568.6079999999999</v>
      </c>
      <c r="K200" s="35"/>
      <c r="L200" s="35" t="e">
        <f>(L23+L42+L61+L80+L101+L121+L141+L160+L179+L199)/(IF(L23=0,0,1)+IF(L42=0,0,1)+IF(L61=0,0,1)+IF(L80=0,0,1)+IF(L101=0,0,1)+IF(L121=0,0,1)+IF(L141=0,0,1)+IF(L160=0,0,1)+IF(L179=0,0,1)+IF(L199=0,0,1))</f>
        <v>#DIV/0!</v>
      </c>
    </row>
  </sheetData>
  <mergeCells count="15">
    <mergeCell ref="C61:D61"/>
    <mergeCell ref="C80:D80"/>
    <mergeCell ref="C101:D101"/>
    <mergeCell ref="C23:D23"/>
    <mergeCell ref="C200:E200"/>
    <mergeCell ref="C199:D199"/>
    <mergeCell ref="C121:D121"/>
    <mergeCell ref="C141:D141"/>
    <mergeCell ref="C160:D160"/>
    <mergeCell ref="C179:D179"/>
    <mergeCell ref="C1:E1"/>
    <mergeCell ref="H1:K1"/>
    <mergeCell ref="H2:K2"/>
    <mergeCell ref="H3:K3"/>
    <mergeCell ref="C42:D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dcterms:created xsi:type="dcterms:W3CDTF">2022-05-16T14:23:56Z</dcterms:created>
  <dcterms:modified xsi:type="dcterms:W3CDTF">2024-01-22T04:43:15Z</dcterms:modified>
</cp:coreProperties>
</file>